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'Lançamentos'!$A$4:$J$104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color rgb="00351432"/>
      <sz val="10"/>
    </font>
    <font>
      <name val="Aptos"/>
      <i val="1"/>
      <color rgb="00B63D5C"/>
      <sz val="9"/>
    </font>
    <font>
      <name val="Aptos"/>
      <b val="1"/>
      <color rgb="00351432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4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2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2F6B4F"/>
        <sz val="10"/>
      </font>
      <fill>
        <patternFill patternType="solid">
          <fgColor rgb="00E7F2EC"/>
        </patternFill>
      </fill>
    </dxf>
    <dxf>
      <font>
        <name val="Aptos"/>
        <b val="1"/>
        <color rgb="00B94762"/>
        <sz val="10"/>
      </font>
      <fill>
        <patternFill patternType="solid">
          <fgColor rgb="00F8E2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 e custos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'Resumo'!I20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'Resumo'!$H$21:$H$24</f>
            </numRef>
          </cat>
          <val>
            <numRef>
              <f>'Resumo'!$I$21:$I$24</f>
            </numRef>
          </val>
        </ser>
        <ser>
          <idx val="1"/>
          <order val="1"/>
          <tx>
            <strRef>
              <f>'Resumo'!J20</f>
            </strRef>
          </tx>
          <spPr>
            <a:solidFill xmlns:a="http://schemas.openxmlformats.org/drawingml/2006/main">
              <a:srgbClr val="351432"/>
            </a:solidFill>
            <a:ln xmlns:a="http://schemas.openxmlformats.org/drawingml/2006/main">
              <a:solidFill>
                <a:srgbClr val="351432"/>
              </a:solidFill>
              <a:prstDash val="solid"/>
            </a:ln>
          </spPr>
          <cat>
            <numRef>
              <f>'Resumo'!$H$21:$H$24</f>
            </numRef>
          </cat>
          <val>
            <numRef>
              <f>'Resumo'!$J$21:$J$24</f>
            </numRef>
          </val>
        </ser>
        <gapWidth val="7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896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N2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23" customWidth="1" min="5" max="5"/>
    <col width="24" customWidth="1" min="6" max="6"/>
    <col width="3" customWidth="1" min="7" max="7"/>
    <col width="23" customWidth="1" min="8" max="8"/>
    <col width="16" customWidth="1" min="9" max="9"/>
    <col width="16" customWidth="1" min="10" max="10"/>
  </cols>
  <sheetData>
    <row r="1" ht="30" customHeight="1">
      <c r="A1" s="1" t="inlineStr">
        <is>
          <t>Rentabilidade por unidade de salão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/>
    <row r="3">
      <c r="A3" s="2" t="inlineStr">
        <is>
          <t>Período analisado</t>
        </is>
      </c>
      <c r="B3" s="3">
        <f>IFERROR(TEXT('Parâmetros'!$B$4,"dd/mm/yyyy")&amp;" a "&amp;TEXT('Parâmetros'!$B$5,"dd/mm/yyyy"),"")</f>
        <v/>
      </c>
    </row>
    <row r="4">
      <c r="A4" s="2" t="inlineStr">
        <is>
          <t>Status incluído</t>
        </is>
      </c>
      <c r="B4" s="3">
        <f>'Parâmetros'!$B$6</f>
        <v/>
      </c>
    </row>
    <row r="5"/>
    <row r="6">
      <c r="A6" s="4" t="inlineStr">
        <is>
          <t>Receitas</t>
        </is>
      </c>
      <c r="B6" s="4" t="inlineStr">
        <is>
          <t>Custos</t>
        </is>
      </c>
      <c r="C6" s="4" t="inlineStr">
        <is>
          <t>Resultado</t>
        </is>
      </c>
      <c r="D6" s="4" t="inlineStr">
        <is>
          <t>Margem</t>
        </is>
      </c>
      <c r="E6" s="4" t="inlineStr">
        <is>
          <t>Unidades com movimento</t>
        </is>
      </c>
      <c r="F6" s="4" t="inlineStr">
        <is>
          <t>Sinais de conferência</t>
        </is>
      </c>
    </row>
    <row r="7">
      <c r="A7" s="28">
        <f>SUM(B11:B14)</f>
        <v/>
      </c>
      <c r="B7" s="28">
        <f>SUM(C11:C14)</f>
        <v/>
      </c>
      <c r="C7" s="28">
        <f>A7-B7</f>
        <v/>
      </c>
      <c r="D7" s="29">
        <f>IFERROR(C7/A7,"")</f>
        <v/>
      </c>
      <c r="E7" s="7">
        <f>SUMPRODUCT(--((B11:B14+C11:C14)&gt;0))</f>
        <v/>
      </c>
      <c r="F7" s="7">
        <f>COUNTIF(F11:F14,"Conferir*")</f>
        <v/>
      </c>
    </row>
    <row r="8"/>
    <row r="9"/>
    <row r="10">
      <c r="A10" s="8" t="inlineStr">
        <is>
          <t>Unidade</t>
        </is>
      </c>
      <c r="B10" s="8" t="inlineStr">
        <is>
          <t>Receitas</t>
        </is>
      </c>
      <c r="C10" s="8" t="inlineStr">
        <is>
          <t>Custos</t>
        </is>
      </c>
      <c r="D10" s="8" t="inlineStr">
        <is>
          <t>Resultado</t>
        </is>
      </c>
      <c r="E10" s="8" t="inlineStr">
        <is>
          <t>Margem</t>
        </is>
      </c>
      <c r="F10" s="8" t="inlineStr">
        <is>
          <t>Sinal de conferência</t>
        </is>
      </c>
    </row>
    <row r="11">
      <c r="A11" s="9">
        <f>IF('Parâmetros'!D4="","",'Parâmetros'!D4)</f>
        <v/>
      </c>
      <c r="B11" s="30">
        <f>IF($A11="","",IFERROR(IF('Parâmetros'!$B$6="Todos",SUMIFS('Lançamentos'!$I$5:$I$104,'Lançamentos'!$C$5:$C$104,$A11,'Lançamentos'!$D$5:$D$104,"Receita",'Lançamentos'!$B$5:$B$104,"&gt;="&amp;'Parâmetros'!$B$4,'Lançamentos'!$B$5:$B$104,"&lt;="&amp;'Parâmetros'!$B$5),SUMIFS('Lançamentos'!$I$5:$I$104,'Lançamentos'!$C$5:$C$104,$A11,'Lançamentos'!$D$5:$D$104,"Receita",'Lançamentos'!$B$5:$B$104,"&gt;="&amp;'Parâmetros'!$B$4,'Lançamentos'!$B$5:$B$104,"&lt;="&amp;'Parâmetros'!$B$5,'Lançamentos'!$J$5:$J$104,'Parâmetros'!$B$6)),0))</f>
        <v/>
      </c>
      <c r="C11" s="30">
        <f>IF($A11="","",IFERROR(IF('Parâmetros'!$B$6="Todos",SUMIFS('Lançamentos'!$I$5:$I$104,'Lançamentos'!$C$5:$C$104,$A11,'Lançamentos'!$D$5:$D$104,"Custo",'Lançamentos'!$B$5:$B$104,"&gt;="&amp;'Parâmetros'!$B$4,'Lançamentos'!$B$5:$B$104,"&lt;="&amp;'Parâmetros'!$B$5),SUMIFS('Lançamentos'!$I$5:$I$104,'Lançamentos'!$C$5:$C$104,$A11,'Lançamentos'!$D$5:$D$104,"Custo",'Lançamentos'!$B$5:$B$104,"&gt;="&amp;'Parâmetros'!$B$4,'Lançamentos'!$B$5:$B$104,"&lt;="&amp;'Parâmetros'!$B$5,'Lançamentos'!$J$5:$J$104,'Parâmetros'!$B$6)),0))</f>
        <v/>
      </c>
      <c r="D11" s="30">
        <f>IF($A11="","",$B11-$C11)</f>
        <v/>
      </c>
      <c r="E11" s="31">
        <f>IF($A11="","",IFERROR($D11/$B11,""))</f>
        <v/>
      </c>
      <c r="F11" s="9">
        <f>IF($A11="","",IF(($B11+$C11)=0,"Sem movimento",IF($D11&lt;0,"Conferir resultado",IF($E11="","Conferir margem",IF($E11&lt;'Parâmetros'!$B$10,"Conferir margem","Dentro da referência")))))</f>
        <v/>
      </c>
    </row>
    <row r="12">
      <c r="A12" s="3">
        <f>IF('Parâmetros'!D5="","",'Parâmetros'!D5)</f>
        <v/>
      </c>
      <c r="B12" s="32">
        <f>IF($A12="","",IFERROR(IF('Parâmetros'!$B$6="Todos",SUMIFS('Lançamentos'!$I$5:$I$104,'Lançamentos'!$C$5:$C$104,$A12,'Lançamentos'!$D$5:$D$104,"Receita",'Lançamentos'!$B$5:$B$104,"&gt;="&amp;'Parâmetros'!$B$4,'Lançamentos'!$B$5:$B$104,"&lt;="&amp;'Parâmetros'!$B$5),SUMIFS('Lançamentos'!$I$5:$I$104,'Lançamentos'!$C$5:$C$104,$A12,'Lançamentos'!$D$5:$D$104,"Receita",'Lançamentos'!$B$5:$B$104,"&gt;="&amp;'Parâmetros'!$B$4,'Lançamentos'!$B$5:$B$104,"&lt;="&amp;'Parâmetros'!$B$5,'Lançamentos'!$J$5:$J$104,'Parâmetros'!$B$6)),0))</f>
        <v/>
      </c>
      <c r="C12" s="32">
        <f>IF($A12="","",IFERROR(IF('Parâmetros'!$B$6="Todos",SUMIFS('Lançamentos'!$I$5:$I$104,'Lançamentos'!$C$5:$C$104,$A12,'Lançamentos'!$D$5:$D$104,"Custo",'Lançamentos'!$B$5:$B$104,"&gt;="&amp;'Parâmetros'!$B$4,'Lançamentos'!$B$5:$B$104,"&lt;="&amp;'Parâmetros'!$B$5),SUMIFS('Lançamentos'!$I$5:$I$104,'Lançamentos'!$C$5:$C$104,$A12,'Lançamentos'!$D$5:$D$104,"Custo",'Lançamentos'!$B$5:$B$104,"&gt;="&amp;'Parâmetros'!$B$4,'Lançamentos'!$B$5:$B$104,"&lt;="&amp;'Parâmetros'!$B$5,'Lançamentos'!$J$5:$J$104,'Parâmetros'!$B$6)),0))</f>
        <v/>
      </c>
      <c r="D12" s="32">
        <f>IF($A12="","",$B12-$C12)</f>
        <v/>
      </c>
      <c r="E12" s="33">
        <f>IF($A12="","",IFERROR($D12/$B12,""))</f>
        <v/>
      </c>
      <c r="F12" s="3">
        <f>IF($A12="","",IF(($B12+$C12)=0,"Sem movimento",IF($D12&lt;0,"Conferir resultado",IF($E12="","Conferir margem",IF($E12&lt;'Parâmetros'!$B$10,"Conferir margem","Dentro da referência")))))</f>
        <v/>
      </c>
    </row>
    <row r="13">
      <c r="A13" s="9">
        <f>IF('Parâmetros'!D6="","",'Parâmetros'!D6)</f>
        <v/>
      </c>
      <c r="B13" s="30">
        <f>IF($A13="","",IFERROR(IF('Parâmetros'!$B$6="Todos",SUMIFS('Lançamentos'!$I$5:$I$104,'Lançamentos'!$C$5:$C$104,$A13,'Lançamentos'!$D$5:$D$104,"Receita",'Lançamentos'!$B$5:$B$104,"&gt;="&amp;'Parâmetros'!$B$4,'Lançamentos'!$B$5:$B$104,"&lt;="&amp;'Parâmetros'!$B$5),SUMIFS('Lançamentos'!$I$5:$I$104,'Lançamentos'!$C$5:$C$104,$A13,'Lançamentos'!$D$5:$D$104,"Receita",'Lançamentos'!$B$5:$B$104,"&gt;="&amp;'Parâmetros'!$B$4,'Lançamentos'!$B$5:$B$104,"&lt;="&amp;'Parâmetros'!$B$5,'Lançamentos'!$J$5:$J$104,'Parâmetros'!$B$6)),0))</f>
        <v/>
      </c>
      <c r="C13" s="30">
        <f>IF($A13="","",IFERROR(IF('Parâmetros'!$B$6="Todos",SUMIFS('Lançamentos'!$I$5:$I$104,'Lançamentos'!$C$5:$C$104,$A13,'Lançamentos'!$D$5:$D$104,"Custo",'Lançamentos'!$B$5:$B$104,"&gt;="&amp;'Parâmetros'!$B$4,'Lançamentos'!$B$5:$B$104,"&lt;="&amp;'Parâmetros'!$B$5),SUMIFS('Lançamentos'!$I$5:$I$104,'Lançamentos'!$C$5:$C$104,$A13,'Lançamentos'!$D$5:$D$104,"Custo",'Lançamentos'!$B$5:$B$104,"&gt;="&amp;'Parâmetros'!$B$4,'Lançamentos'!$B$5:$B$104,"&lt;="&amp;'Parâmetros'!$B$5,'Lançamentos'!$J$5:$J$104,'Parâmetros'!$B$6)),0))</f>
        <v/>
      </c>
      <c r="D13" s="30">
        <f>IF($A13="","",$B13-$C13)</f>
        <v/>
      </c>
      <c r="E13" s="31">
        <f>IF($A13="","",IFERROR($D13/$B13,""))</f>
        <v/>
      </c>
      <c r="F13" s="9">
        <f>IF($A13="","",IF(($B13+$C13)=0,"Sem movimento",IF($D13&lt;0,"Conferir resultado",IF($E13="","Conferir margem",IF($E13&lt;'Parâmetros'!$B$10,"Conferir margem","Dentro da referência")))))</f>
        <v/>
      </c>
    </row>
    <row r="14">
      <c r="A14" s="3">
        <f>IF('Parâmetros'!D7="","",'Parâmetros'!D7)</f>
        <v/>
      </c>
      <c r="B14" s="32">
        <f>IF($A14="","",IFERROR(IF('Parâmetros'!$B$6="Todos",SUMIFS('Lançamentos'!$I$5:$I$104,'Lançamentos'!$C$5:$C$104,$A14,'Lançamentos'!$D$5:$D$104,"Receita",'Lançamentos'!$B$5:$B$104,"&gt;="&amp;'Parâmetros'!$B$4,'Lançamentos'!$B$5:$B$104,"&lt;="&amp;'Parâmetros'!$B$5),SUMIFS('Lançamentos'!$I$5:$I$104,'Lançamentos'!$C$5:$C$104,$A14,'Lançamentos'!$D$5:$D$104,"Receita",'Lançamentos'!$B$5:$B$104,"&gt;="&amp;'Parâmetros'!$B$4,'Lançamentos'!$B$5:$B$104,"&lt;="&amp;'Parâmetros'!$B$5,'Lançamentos'!$J$5:$J$104,'Parâmetros'!$B$6)),0))</f>
        <v/>
      </c>
      <c r="C14" s="32">
        <f>IF($A14="","",IFERROR(IF('Parâmetros'!$B$6="Todos",SUMIFS('Lançamentos'!$I$5:$I$104,'Lançamentos'!$C$5:$C$104,$A14,'Lançamentos'!$D$5:$D$104,"Custo",'Lançamentos'!$B$5:$B$104,"&gt;="&amp;'Parâmetros'!$B$4,'Lançamentos'!$B$5:$B$104,"&lt;="&amp;'Parâmetros'!$B$5),SUMIFS('Lançamentos'!$I$5:$I$104,'Lançamentos'!$C$5:$C$104,$A14,'Lançamentos'!$D$5:$D$104,"Custo",'Lançamentos'!$B$5:$B$104,"&gt;="&amp;'Parâmetros'!$B$4,'Lançamentos'!$B$5:$B$104,"&lt;="&amp;'Parâmetros'!$B$5,'Lançamentos'!$J$5:$J$104,'Parâmetros'!$B$6)),0))</f>
        <v/>
      </c>
      <c r="D14" s="32">
        <f>IF($A14="","",$B14-$C14)</f>
        <v/>
      </c>
      <c r="E14" s="33">
        <f>IF($A14="","",IFERROR($D14/$B14,""))</f>
        <v/>
      </c>
      <c r="F14" s="3">
        <f>IF($A14="","",IF(($B14+$C14)=0,"Sem movimento",IF($D14&lt;0,"Conferir resultado",IF($E14="","Conferir margem",IF($E14&lt;'Parâmetros'!$B$10,"Conferir margem","Dentro da referência")))))</f>
        <v/>
      </c>
    </row>
    <row r="15"/>
    <row r="16"/>
    <row r="17"/>
    <row r="18"/>
    <row r="19">
      <c r="H19" s="14" t="inlineStr">
        <is>
          <t>Base compacta do gráfico</t>
        </is>
      </c>
    </row>
    <row r="20">
      <c r="H20" s="4" t="inlineStr">
        <is>
          <t>Unidade</t>
        </is>
      </c>
      <c r="I20" s="4" t="inlineStr">
        <is>
          <t>Receitas</t>
        </is>
      </c>
      <c r="J20" s="4" t="inlineStr">
        <is>
          <t>Custos</t>
        </is>
      </c>
    </row>
    <row r="21">
      <c r="H21" s="9">
        <f>A11</f>
        <v/>
      </c>
      <c r="I21" s="30">
        <f>B11</f>
        <v/>
      </c>
      <c r="J21" s="30">
        <f>C11</f>
        <v/>
      </c>
    </row>
    <row r="22">
      <c r="H22" s="3">
        <f>A12</f>
        <v/>
      </c>
      <c r="I22" s="32">
        <f>B12</f>
        <v/>
      </c>
      <c r="J22" s="32">
        <f>C12</f>
        <v/>
      </c>
    </row>
    <row r="23">
      <c r="H23" s="9">
        <f>A13</f>
        <v/>
      </c>
      <c r="I23" s="30">
        <f>B13</f>
        <v/>
      </c>
      <c r="J23" s="30">
        <f>C13</f>
        <v/>
      </c>
    </row>
    <row r="24">
      <c r="H24" s="3">
        <f>A14</f>
        <v/>
      </c>
      <c r="I24" s="32">
        <f>B14</f>
        <v/>
      </c>
      <c r="J24" s="32">
        <f>C14</f>
        <v/>
      </c>
    </row>
  </sheetData>
  <mergeCells count="1">
    <mergeCell ref="A1:N1"/>
  </mergeCells>
  <conditionalFormatting sqref="C7">
    <cfRule type="expression" priority="1" dxfId="0">
      <formula>C7&gt;0</formula>
    </cfRule>
    <cfRule type="expression" priority="2" dxfId="1">
      <formula>C7&lt;0</formula>
    </cfRule>
  </conditionalFormatting>
  <conditionalFormatting sqref="D11:D14">
    <cfRule type="expression" priority="3" dxfId="0">
      <formula>$D11&gt;0</formula>
    </cfRule>
    <cfRule type="expression" priority="4" dxfId="1">
      <formula>$D11&lt;0</formula>
    </cfRule>
  </conditionalFormatting>
  <conditionalFormatting sqref="F11:F14">
    <cfRule type="expression" priority="5" dxfId="1">
      <formula>LEFT($F11,8)="Conferir"</formula>
    </cfRule>
    <cfRule type="expression" priority="6" dxfId="0">
      <formula>$F11="Dentro da referência"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3" customWidth="1" min="3" max="3"/>
    <col width="13" customWidth="1" min="4" max="4"/>
    <col width="17" customWidth="1" min="5" max="5"/>
    <col width="36" customWidth="1" min="6" max="6"/>
    <col width="13" customWidth="1" min="7" max="7"/>
    <col width="17" customWidth="1" min="8" max="8"/>
    <col width="17" customWidth="1" min="9" max="9"/>
    <col width="15" customWidth="1" min="10" max="10"/>
  </cols>
  <sheetData>
    <row r="1" ht="28" customHeight="1">
      <c r="A1" s="1" t="inlineStr">
        <is>
          <t>Lançamentos de receitas e custos por unidade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7" t="n"/>
    </row>
    <row r="2">
      <c r="A2" s="15" t="inlineStr">
        <is>
          <t>Preencha os campos rosados. O valor total é calculado somente quando o lançamento estiver completo.</t>
        </is>
      </c>
    </row>
    <row r="3"/>
    <row r="4">
      <c r="A4" s="4" t="inlineStr">
        <is>
          <t>ID</t>
        </is>
      </c>
      <c r="B4" s="4" t="inlineStr">
        <is>
          <t>Data</t>
        </is>
      </c>
      <c r="C4" s="4" t="inlineStr">
        <is>
          <t>Unidade</t>
        </is>
      </c>
      <c r="D4" s="4" t="inlineStr">
        <is>
          <t>Natureza</t>
        </is>
      </c>
      <c r="E4" s="4" t="inlineStr">
        <is>
          <t>Categoria</t>
        </is>
      </c>
      <c r="F4" s="4" t="inlineStr">
        <is>
          <t>Descrição</t>
        </is>
      </c>
      <c r="G4" s="4" t="inlineStr">
        <is>
          <t>Quantidade</t>
        </is>
      </c>
      <c r="H4" s="4" t="inlineStr">
        <is>
          <t>Valor unitário</t>
        </is>
      </c>
      <c r="I4" s="4" t="inlineStr">
        <is>
          <t>Valor total</t>
        </is>
      </c>
      <c r="J4" s="4" t="inlineStr">
        <is>
          <t>Status</t>
        </is>
      </c>
    </row>
    <row r="5" ht="22" customHeight="1">
      <c r="A5" s="16" t="inlineStr">
        <is>
          <t>MOV-001</t>
        </is>
      </c>
      <c r="B5" s="34" t="n">
        <v>46023</v>
      </c>
      <c r="C5" s="16" t="inlineStr">
        <is>
          <t>Unidade Aurora</t>
        </is>
      </c>
      <c r="D5" s="18" t="inlineStr">
        <is>
          <t>Receita</t>
        </is>
      </c>
      <c r="E5" s="16" t="inlineStr">
        <is>
          <t>Serviços</t>
        </is>
      </c>
      <c r="F5" s="19" t="inlineStr">
        <is>
          <t>Corte e finalização fictícios</t>
        </is>
      </c>
      <c r="G5" s="20" t="n">
        <v>18</v>
      </c>
      <c r="H5" s="35" t="n">
        <v>120</v>
      </c>
      <c r="I5" s="30">
        <f>IF(OR(A5="",B5="",C5="",D5="",E5="",F5="",G5="",H5="",J5=""),"",IFERROR(G5*H5,""))</f>
        <v/>
      </c>
      <c r="J5" s="18" t="inlineStr">
        <is>
          <t>Realizado</t>
        </is>
      </c>
    </row>
    <row r="6" ht="22" customHeight="1">
      <c r="A6" s="16" t="inlineStr">
        <is>
          <t>MOV-002</t>
        </is>
      </c>
      <c r="B6" s="34" t="n">
        <v>46051</v>
      </c>
      <c r="C6" s="16" t="inlineStr">
        <is>
          <t>Unidade Aurora</t>
        </is>
      </c>
      <c r="D6" s="18" t="inlineStr">
        <is>
          <t>Custo</t>
        </is>
      </c>
      <c r="E6" s="16" t="inlineStr">
        <is>
          <t>Insumos</t>
        </is>
      </c>
      <c r="F6" s="19" t="inlineStr">
        <is>
          <t>Produtos de uso operacional</t>
        </is>
      </c>
      <c r="G6" s="20" t="n">
        <v>1</v>
      </c>
      <c r="H6" s="35" t="n">
        <v>780</v>
      </c>
      <c r="I6" s="32">
        <f>IF(OR(A6="",B6="",C6="",D6="",E6="",F6="",G6="",H6="",J6=""),"",IFERROR(G6*H6,""))</f>
        <v/>
      </c>
      <c r="J6" s="18" t="inlineStr">
        <is>
          <t>Realizado</t>
        </is>
      </c>
    </row>
    <row r="7" ht="22" customHeight="1">
      <c r="A7" s="16" t="inlineStr">
        <is>
          <t>MOV-003</t>
        </is>
      </c>
      <c r="B7" s="34" t="n">
        <v>46079</v>
      </c>
      <c r="C7" s="16" t="inlineStr">
        <is>
          <t>Unidade Ipê</t>
        </is>
      </c>
      <c r="D7" s="18" t="inlineStr">
        <is>
          <t>Receita</t>
        </is>
      </c>
      <c r="E7" s="16" t="inlineStr">
        <is>
          <t>Serviços</t>
        </is>
      </c>
      <c r="F7" s="19" t="inlineStr">
        <is>
          <t>Serviços fictícios de manicure</t>
        </is>
      </c>
      <c r="G7" s="20" t="n">
        <v>25</v>
      </c>
      <c r="H7" s="35" t="n">
        <v>75</v>
      </c>
      <c r="I7" s="30">
        <f>IF(OR(A7="",B7="",C7="",D7="",E7="",F7="",G7="",H7="",J7=""),"",IFERROR(G7*H7,""))</f>
        <v/>
      </c>
      <c r="J7" s="18" t="inlineStr">
        <is>
          <t>Realizado</t>
        </is>
      </c>
    </row>
    <row r="8" ht="22" customHeight="1">
      <c r="A8" s="16" t="inlineStr">
        <is>
          <t>MOV-004</t>
        </is>
      </c>
      <c r="B8" s="34" t="n">
        <v>46107</v>
      </c>
      <c r="C8" s="16" t="inlineStr">
        <is>
          <t>Unidade Ipê</t>
        </is>
      </c>
      <c r="D8" s="18" t="inlineStr">
        <is>
          <t>Custo</t>
        </is>
      </c>
      <c r="E8" s="16" t="inlineStr">
        <is>
          <t>Aluguel</t>
        </is>
      </c>
      <c r="F8" s="19" t="inlineStr">
        <is>
          <t>Locação mensal da unidade fictícia</t>
        </is>
      </c>
      <c r="G8" s="20" t="n">
        <v>1</v>
      </c>
      <c r="H8" s="35" t="n">
        <v>3200</v>
      </c>
      <c r="I8" s="32">
        <f>IF(OR(A8="",B8="",C8="",D8="",E8="",F8="",G8="",H8="",J8=""),"",IFERROR(G8*H8,""))</f>
        <v/>
      </c>
      <c r="J8" s="18" t="inlineStr">
        <is>
          <t>Realizado</t>
        </is>
      </c>
    </row>
    <row r="9" ht="22" customHeight="1">
      <c r="A9" s="16" t="inlineStr">
        <is>
          <t>MOV-005</t>
        </is>
      </c>
      <c r="B9" s="34" t="n">
        <v>46135</v>
      </c>
      <c r="C9" s="16" t="inlineStr">
        <is>
          <t>Unidade Brisa</t>
        </is>
      </c>
      <c r="D9" s="18" t="inlineStr">
        <is>
          <t>Receita</t>
        </is>
      </c>
      <c r="E9" s="16" t="inlineStr">
        <is>
          <t>Produtos</t>
        </is>
      </c>
      <c r="F9" s="19" t="inlineStr">
        <is>
          <t>Venda de produtos fictícios</t>
        </is>
      </c>
      <c r="G9" s="20" t="n">
        <v>12</v>
      </c>
      <c r="H9" s="35" t="n">
        <v>95</v>
      </c>
      <c r="I9" s="30">
        <f>IF(OR(A9="",B9="",C9="",D9="",E9="",F9="",G9="",H9="",J9=""),"",IFERROR(G9*H9,""))</f>
        <v/>
      </c>
      <c r="J9" s="18" t="inlineStr">
        <is>
          <t>Realizado</t>
        </is>
      </c>
    </row>
    <row r="10" ht="22" customHeight="1">
      <c r="A10" s="16" t="inlineStr">
        <is>
          <t>MOV-006</t>
        </is>
      </c>
      <c r="B10" s="34" t="n">
        <v>46162</v>
      </c>
      <c r="C10" s="16" t="inlineStr">
        <is>
          <t>Unidade Brisa</t>
        </is>
      </c>
      <c r="D10" s="18" t="inlineStr">
        <is>
          <t>Custo</t>
        </is>
      </c>
      <c r="E10" s="16" t="inlineStr">
        <is>
          <t>Insumos</t>
        </is>
      </c>
      <c r="F10" s="19" t="inlineStr">
        <is>
          <t>Reposição de materiais operacionais</t>
        </is>
      </c>
      <c r="G10" s="20" t="n">
        <v>1</v>
      </c>
      <c r="H10" s="35" t="n">
        <v>460</v>
      </c>
      <c r="I10" s="32">
        <f>IF(OR(A10="",B10="",C10="",D10="",E10="",F10="",G10="",H10="",J10=""),"",IFERROR(G10*H10,""))</f>
        <v/>
      </c>
      <c r="J10" s="18" t="inlineStr">
        <is>
          <t>Realizado</t>
        </is>
      </c>
    </row>
    <row r="11" ht="22" customHeight="1">
      <c r="A11" s="16" t="inlineStr">
        <is>
          <t>MOV-007</t>
        </is>
      </c>
      <c r="B11" s="34" t="n">
        <v>46190</v>
      </c>
      <c r="C11" s="16" t="inlineStr">
        <is>
          <t>Unidade Horizonte</t>
        </is>
      </c>
      <c r="D11" s="18" t="inlineStr">
        <is>
          <t>Receita</t>
        </is>
      </c>
      <c r="E11" s="16" t="inlineStr">
        <is>
          <t>Serviços</t>
        </is>
      </c>
      <c r="F11" s="19" t="inlineStr">
        <is>
          <t>Atendimentos fictícios de beleza</t>
        </is>
      </c>
      <c r="G11" s="20" t="n">
        <v>30</v>
      </c>
      <c r="H11" s="35" t="n">
        <v>110</v>
      </c>
      <c r="I11" s="30">
        <f>IF(OR(A11="",B11="",C11="",D11="",E11="",F11="",G11="",H11="",J11=""),"",IFERROR(G11*H11,""))</f>
        <v/>
      </c>
      <c r="J11" s="18" t="inlineStr">
        <is>
          <t>Realizado</t>
        </is>
      </c>
    </row>
    <row r="12" ht="22" customHeight="1">
      <c r="A12" s="16" t="inlineStr">
        <is>
          <t>MOV-008</t>
        </is>
      </c>
      <c r="B12" s="34" t="n">
        <v>46218</v>
      </c>
      <c r="C12" s="16" t="inlineStr">
        <is>
          <t>Unidade Horizonte</t>
        </is>
      </c>
      <c r="D12" s="18" t="inlineStr">
        <is>
          <t>Custo</t>
        </is>
      </c>
      <c r="E12" s="16" t="inlineStr">
        <is>
          <t>Comissões</t>
        </is>
      </c>
      <c r="F12" s="19" t="inlineStr">
        <is>
          <t>Comissões internas do período</t>
        </is>
      </c>
      <c r="G12" s="20" t="n">
        <v>1</v>
      </c>
      <c r="H12" s="35" t="n">
        <v>1450</v>
      </c>
      <c r="I12" s="32">
        <f>IF(OR(A12="",B12="",C12="",D12="",E12="",F12="",G12="",H12="",J12=""),"",IFERROR(G12*H12,""))</f>
        <v/>
      </c>
      <c r="J12" s="18" t="inlineStr">
        <is>
          <t>Realizado</t>
        </is>
      </c>
    </row>
    <row r="13" ht="22" customHeight="1">
      <c r="A13" s="16" t="inlineStr">
        <is>
          <t>MOV-009</t>
        </is>
      </c>
      <c r="B13" s="34" t="n">
        <v>46246</v>
      </c>
      <c r="C13" s="16" t="inlineStr">
        <is>
          <t>Unidade Aurora</t>
        </is>
      </c>
      <c r="D13" s="18" t="inlineStr">
        <is>
          <t>Receita</t>
        </is>
      </c>
      <c r="E13" s="16" t="inlineStr">
        <is>
          <t>Serviços</t>
        </is>
      </c>
      <c r="F13" s="19" t="inlineStr">
        <is>
          <t>Agenda fictícia ainda prevista</t>
        </is>
      </c>
      <c r="G13" s="20" t="n">
        <v>10</v>
      </c>
      <c r="H13" s="35" t="n">
        <v>130</v>
      </c>
      <c r="I13" s="30">
        <f>IF(OR(A13="",B13="",C13="",D13="",E13="",F13="",G13="",H13="",J13=""),"",IFERROR(G13*H13,""))</f>
        <v/>
      </c>
      <c r="J13" s="18" t="inlineStr">
        <is>
          <t>Previsto</t>
        </is>
      </c>
    </row>
    <row r="14" ht="22" customHeight="1">
      <c r="A14" s="16" t="inlineStr">
        <is>
          <t>MOV-010</t>
        </is>
      </c>
      <c r="B14" s="34" t="n">
        <v>46274</v>
      </c>
      <c r="C14" s="16" t="inlineStr">
        <is>
          <t>Unidade Brisa</t>
        </is>
      </c>
      <c r="D14" s="18" t="inlineStr">
        <is>
          <t>Custo</t>
        </is>
      </c>
      <c r="E14" s="16" t="inlineStr">
        <is>
          <t>Marketing</t>
        </is>
      </c>
      <c r="F14" s="19" t="inlineStr">
        <is>
          <t>Ação local fictícia cancelada</t>
        </is>
      </c>
      <c r="G14" s="20" t="n">
        <v>1</v>
      </c>
      <c r="H14" s="35" t="n">
        <v>900</v>
      </c>
      <c r="I14" s="32">
        <f>IF(OR(A14="",B14="",C14="",D14="",E14="",F14="",G14="",H14="",J14=""),"",IFERROR(G14*H14,""))</f>
        <v/>
      </c>
      <c r="J14" s="18" t="inlineStr">
        <is>
          <t>Cancelado</t>
        </is>
      </c>
    </row>
    <row r="15" ht="22" customHeight="1">
      <c r="A15" s="16" t="n"/>
      <c r="B15" s="34" t="n"/>
      <c r="C15" s="16" t="n"/>
      <c r="D15" s="18" t="n"/>
      <c r="E15" s="16" t="n"/>
      <c r="F15" s="19" t="n"/>
      <c r="G15" s="20" t="n"/>
      <c r="H15" s="35" t="n"/>
      <c r="I15" s="30">
        <f>IF(OR(A15="",B15="",C15="",D15="",E15="",F15="",G15="",H15="",J15=""),"",IFERROR(G15*H15,""))</f>
        <v/>
      </c>
      <c r="J15" s="18" t="n"/>
    </row>
    <row r="16" ht="22" customHeight="1">
      <c r="A16" s="16" t="n"/>
      <c r="B16" s="34" t="n"/>
      <c r="C16" s="16" t="n"/>
      <c r="D16" s="18" t="n"/>
      <c r="E16" s="16" t="n"/>
      <c r="F16" s="19" t="n"/>
      <c r="G16" s="20" t="n"/>
      <c r="H16" s="35" t="n"/>
      <c r="I16" s="32">
        <f>IF(OR(A16="",B16="",C16="",D16="",E16="",F16="",G16="",H16="",J16=""),"",IFERROR(G16*H16,""))</f>
        <v/>
      </c>
      <c r="J16" s="18" t="n"/>
    </row>
    <row r="17" ht="22" customHeight="1">
      <c r="A17" s="16" t="n"/>
      <c r="B17" s="34" t="n"/>
      <c r="C17" s="16" t="n"/>
      <c r="D17" s="18" t="n"/>
      <c r="E17" s="16" t="n"/>
      <c r="F17" s="19" t="n"/>
      <c r="G17" s="20" t="n"/>
      <c r="H17" s="35" t="n"/>
      <c r="I17" s="30">
        <f>IF(OR(A17="",B17="",C17="",D17="",E17="",F17="",G17="",H17="",J17=""),"",IFERROR(G17*H17,""))</f>
        <v/>
      </c>
      <c r="J17" s="18" t="n"/>
    </row>
    <row r="18" ht="22" customHeight="1">
      <c r="A18" s="16" t="n"/>
      <c r="B18" s="34" t="n"/>
      <c r="C18" s="16" t="n"/>
      <c r="D18" s="18" t="n"/>
      <c r="E18" s="16" t="n"/>
      <c r="F18" s="19" t="n"/>
      <c r="G18" s="20" t="n"/>
      <c r="H18" s="35" t="n"/>
      <c r="I18" s="32">
        <f>IF(OR(A18="",B18="",C18="",D18="",E18="",F18="",G18="",H18="",J18=""),"",IFERROR(G18*H18,""))</f>
        <v/>
      </c>
      <c r="J18" s="18" t="n"/>
    </row>
    <row r="19" ht="22" customHeight="1">
      <c r="A19" s="16" t="n"/>
      <c r="B19" s="34" t="n"/>
      <c r="C19" s="16" t="n"/>
      <c r="D19" s="18" t="n"/>
      <c r="E19" s="16" t="n"/>
      <c r="F19" s="19" t="n"/>
      <c r="G19" s="20" t="n"/>
      <c r="H19" s="35" t="n"/>
      <c r="I19" s="30">
        <f>IF(OR(A19="",B19="",C19="",D19="",E19="",F19="",G19="",H19="",J19=""),"",IFERROR(G19*H19,""))</f>
        <v/>
      </c>
      <c r="J19" s="18" t="n"/>
    </row>
    <row r="20" ht="22" customHeight="1">
      <c r="A20" s="16" t="n"/>
      <c r="B20" s="34" t="n"/>
      <c r="C20" s="16" t="n"/>
      <c r="D20" s="18" t="n"/>
      <c r="E20" s="16" t="n"/>
      <c r="F20" s="19" t="n"/>
      <c r="G20" s="20" t="n"/>
      <c r="H20" s="35" t="n"/>
      <c r="I20" s="32">
        <f>IF(OR(A20="",B20="",C20="",D20="",E20="",F20="",G20="",H20="",J20=""),"",IFERROR(G20*H20,""))</f>
        <v/>
      </c>
      <c r="J20" s="18" t="n"/>
    </row>
    <row r="21" ht="22" customHeight="1">
      <c r="A21" s="16" t="n"/>
      <c r="B21" s="34" t="n"/>
      <c r="C21" s="16" t="n"/>
      <c r="D21" s="18" t="n"/>
      <c r="E21" s="16" t="n"/>
      <c r="F21" s="19" t="n"/>
      <c r="G21" s="20" t="n"/>
      <c r="H21" s="35" t="n"/>
      <c r="I21" s="30">
        <f>IF(OR(A21="",B21="",C21="",D21="",E21="",F21="",G21="",H21="",J21=""),"",IFERROR(G21*H21,""))</f>
        <v/>
      </c>
      <c r="J21" s="18" t="n"/>
    </row>
    <row r="22" ht="22" customHeight="1">
      <c r="A22" s="16" t="n"/>
      <c r="B22" s="34" t="n"/>
      <c r="C22" s="16" t="n"/>
      <c r="D22" s="18" t="n"/>
      <c r="E22" s="16" t="n"/>
      <c r="F22" s="19" t="n"/>
      <c r="G22" s="20" t="n"/>
      <c r="H22" s="35" t="n"/>
      <c r="I22" s="32">
        <f>IF(OR(A22="",B22="",C22="",D22="",E22="",F22="",G22="",H22="",J22=""),"",IFERROR(G22*H22,""))</f>
        <v/>
      </c>
      <c r="J22" s="18" t="n"/>
    </row>
    <row r="23" ht="22" customHeight="1">
      <c r="A23" s="16" t="n"/>
      <c r="B23" s="34" t="n"/>
      <c r="C23" s="16" t="n"/>
      <c r="D23" s="18" t="n"/>
      <c r="E23" s="16" t="n"/>
      <c r="F23" s="19" t="n"/>
      <c r="G23" s="20" t="n"/>
      <c r="H23" s="35" t="n"/>
      <c r="I23" s="30">
        <f>IF(OR(A23="",B23="",C23="",D23="",E23="",F23="",G23="",H23="",J23=""),"",IFERROR(G23*H23,""))</f>
        <v/>
      </c>
      <c r="J23" s="18" t="n"/>
    </row>
    <row r="24" ht="22" customHeight="1">
      <c r="A24" s="16" t="n"/>
      <c r="B24" s="34" t="n"/>
      <c r="C24" s="16" t="n"/>
      <c r="D24" s="18" t="n"/>
      <c r="E24" s="16" t="n"/>
      <c r="F24" s="19" t="n"/>
      <c r="G24" s="20" t="n"/>
      <c r="H24" s="35" t="n"/>
      <c r="I24" s="32">
        <f>IF(OR(A24="",B24="",C24="",D24="",E24="",F24="",G24="",H24="",J24=""),"",IFERROR(G24*H24,""))</f>
        <v/>
      </c>
      <c r="J24" s="18" t="n"/>
    </row>
    <row r="25" ht="22" customHeight="1">
      <c r="A25" s="16" t="n"/>
      <c r="B25" s="34" t="n"/>
      <c r="C25" s="16" t="n"/>
      <c r="D25" s="18" t="n"/>
      <c r="E25" s="16" t="n"/>
      <c r="F25" s="19" t="n"/>
      <c r="G25" s="20" t="n"/>
      <c r="H25" s="35" t="n"/>
      <c r="I25" s="30">
        <f>IF(OR(A25="",B25="",C25="",D25="",E25="",F25="",G25="",H25="",J25=""),"",IFERROR(G25*H25,""))</f>
        <v/>
      </c>
      <c r="J25" s="18" t="n"/>
    </row>
    <row r="26" ht="22" customHeight="1">
      <c r="A26" s="16" t="n"/>
      <c r="B26" s="34" t="n"/>
      <c r="C26" s="16" t="n"/>
      <c r="D26" s="18" t="n"/>
      <c r="E26" s="16" t="n"/>
      <c r="F26" s="19" t="n"/>
      <c r="G26" s="20" t="n"/>
      <c r="H26" s="35" t="n"/>
      <c r="I26" s="32">
        <f>IF(OR(A26="",B26="",C26="",D26="",E26="",F26="",G26="",H26="",J26=""),"",IFERROR(G26*H26,""))</f>
        <v/>
      </c>
      <c r="J26" s="18" t="n"/>
    </row>
    <row r="27" ht="22" customHeight="1">
      <c r="A27" s="16" t="n"/>
      <c r="B27" s="34" t="n"/>
      <c r="C27" s="16" t="n"/>
      <c r="D27" s="18" t="n"/>
      <c r="E27" s="16" t="n"/>
      <c r="F27" s="19" t="n"/>
      <c r="G27" s="20" t="n"/>
      <c r="H27" s="35" t="n"/>
      <c r="I27" s="30">
        <f>IF(OR(A27="",B27="",C27="",D27="",E27="",F27="",G27="",H27="",J27=""),"",IFERROR(G27*H27,""))</f>
        <v/>
      </c>
      <c r="J27" s="18" t="n"/>
    </row>
    <row r="28" ht="22" customHeight="1">
      <c r="A28" s="16" t="n"/>
      <c r="B28" s="34" t="n"/>
      <c r="C28" s="16" t="n"/>
      <c r="D28" s="18" t="n"/>
      <c r="E28" s="16" t="n"/>
      <c r="F28" s="19" t="n"/>
      <c r="G28" s="20" t="n"/>
      <c r="H28" s="35" t="n"/>
      <c r="I28" s="32">
        <f>IF(OR(A28="",B28="",C28="",D28="",E28="",F28="",G28="",H28="",J28=""),"",IFERROR(G28*H28,""))</f>
        <v/>
      </c>
      <c r="J28" s="18" t="n"/>
    </row>
    <row r="29" ht="22" customHeight="1">
      <c r="A29" s="16" t="n"/>
      <c r="B29" s="34" t="n"/>
      <c r="C29" s="16" t="n"/>
      <c r="D29" s="18" t="n"/>
      <c r="E29" s="16" t="n"/>
      <c r="F29" s="19" t="n"/>
      <c r="G29" s="20" t="n"/>
      <c r="H29" s="35" t="n"/>
      <c r="I29" s="30">
        <f>IF(OR(A29="",B29="",C29="",D29="",E29="",F29="",G29="",H29="",J29=""),"",IFERROR(G29*H29,""))</f>
        <v/>
      </c>
      <c r="J29" s="18" t="n"/>
    </row>
    <row r="30" ht="22" customHeight="1">
      <c r="A30" s="16" t="n"/>
      <c r="B30" s="34" t="n"/>
      <c r="C30" s="16" t="n"/>
      <c r="D30" s="18" t="n"/>
      <c r="E30" s="16" t="n"/>
      <c r="F30" s="19" t="n"/>
      <c r="G30" s="20" t="n"/>
      <c r="H30" s="35" t="n"/>
      <c r="I30" s="32">
        <f>IF(OR(A30="",B30="",C30="",D30="",E30="",F30="",G30="",H30="",J30=""),"",IFERROR(G30*H30,""))</f>
        <v/>
      </c>
      <c r="J30" s="18" t="n"/>
    </row>
    <row r="31" ht="22" customHeight="1">
      <c r="A31" s="16" t="n"/>
      <c r="B31" s="34" t="n"/>
      <c r="C31" s="16" t="n"/>
      <c r="D31" s="18" t="n"/>
      <c r="E31" s="16" t="n"/>
      <c r="F31" s="19" t="n"/>
      <c r="G31" s="20" t="n"/>
      <c r="H31" s="35" t="n"/>
      <c r="I31" s="30">
        <f>IF(OR(A31="",B31="",C31="",D31="",E31="",F31="",G31="",H31="",J31=""),"",IFERROR(G31*H31,""))</f>
        <v/>
      </c>
      <c r="J31" s="18" t="n"/>
    </row>
    <row r="32" ht="22" customHeight="1">
      <c r="A32" s="16" t="n"/>
      <c r="B32" s="34" t="n"/>
      <c r="C32" s="16" t="n"/>
      <c r="D32" s="18" t="n"/>
      <c r="E32" s="16" t="n"/>
      <c r="F32" s="19" t="n"/>
      <c r="G32" s="20" t="n"/>
      <c r="H32" s="35" t="n"/>
      <c r="I32" s="32">
        <f>IF(OR(A32="",B32="",C32="",D32="",E32="",F32="",G32="",H32="",J32=""),"",IFERROR(G32*H32,""))</f>
        <v/>
      </c>
      <c r="J32" s="18" t="n"/>
    </row>
    <row r="33" ht="22" customHeight="1">
      <c r="A33" s="16" t="n"/>
      <c r="B33" s="34" t="n"/>
      <c r="C33" s="16" t="n"/>
      <c r="D33" s="18" t="n"/>
      <c r="E33" s="16" t="n"/>
      <c r="F33" s="19" t="n"/>
      <c r="G33" s="20" t="n"/>
      <c r="H33" s="35" t="n"/>
      <c r="I33" s="30">
        <f>IF(OR(A33="",B33="",C33="",D33="",E33="",F33="",G33="",H33="",J33=""),"",IFERROR(G33*H33,""))</f>
        <v/>
      </c>
      <c r="J33" s="18" t="n"/>
    </row>
    <row r="34" ht="22" customHeight="1">
      <c r="A34" s="16" t="n"/>
      <c r="B34" s="34" t="n"/>
      <c r="C34" s="16" t="n"/>
      <c r="D34" s="18" t="n"/>
      <c r="E34" s="16" t="n"/>
      <c r="F34" s="19" t="n"/>
      <c r="G34" s="20" t="n"/>
      <c r="H34" s="35" t="n"/>
      <c r="I34" s="32">
        <f>IF(OR(A34="",B34="",C34="",D34="",E34="",F34="",G34="",H34="",J34=""),"",IFERROR(G34*H34,""))</f>
        <v/>
      </c>
      <c r="J34" s="18" t="n"/>
    </row>
    <row r="35" ht="22" customHeight="1">
      <c r="A35" s="16" t="n"/>
      <c r="B35" s="34" t="n"/>
      <c r="C35" s="16" t="n"/>
      <c r="D35" s="18" t="n"/>
      <c r="E35" s="16" t="n"/>
      <c r="F35" s="19" t="n"/>
      <c r="G35" s="20" t="n"/>
      <c r="H35" s="35" t="n"/>
      <c r="I35" s="30">
        <f>IF(OR(A35="",B35="",C35="",D35="",E35="",F35="",G35="",H35="",J35=""),"",IFERROR(G35*H35,""))</f>
        <v/>
      </c>
      <c r="J35" s="18" t="n"/>
    </row>
    <row r="36" ht="22" customHeight="1">
      <c r="A36" s="16" t="n"/>
      <c r="B36" s="34" t="n"/>
      <c r="C36" s="16" t="n"/>
      <c r="D36" s="18" t="n"/>
      <c r="E36" s="16" t="n"/>
      <c r="F36" s="19" t="n"/>
      <c r="G36" s="20" t="n"/>
      <c r="H36" s="35" t="n"/>
      <c r="I36" s="32">
        <f>IF(OR(A36="",B36="",C36="",D36="",E36="",F36="",G36="",H36="",J36=""),"",IFERROR(G36*H36,""))</f>
        <v/>
      </c>
      <c r="J36" s="18" t="n"/>
    </row>
    <row r="37" ht="22" customHeight="1">
      <c r="A37" s="16" t="n"/>
      <c r="B37" s="34" t="n"/>
      <c r="C37" s="16" t="n"/>
      <c r="D37" s="18" t="n"/>
      <c r="E37" s="16" t="n"/>
      <c r="F37" s="19" t="n"/>
      <c r="G37" s="20" t="n"/>
      <c r="H37" s="35" t="n"/>
      <c r="I37" s="30">
        <f>IF(OR(A37="",B37="",C37="",D37="",E37="",F37="",G37="",H37="",J37=""),"",IFERROR(G37*H37,""))</f>
        <v/>
      </c>
      <c r="J37" s="18" t="n"/>
    </row>
    <row r="38" ht="22" customHeight="1">
      <c r="A38" s="16" t="n"/>
      <c r="B38" s="34" t="n"/>
      <c r="C38" s="16" t="n"/>
      <c r="D38" s="18" t="n"/>
      <c r="E38" s="16" t="n"/>
      <c r="F38" s="19" t="n"/>
      <c r="G38" s="20" t="n"/>
      <c r="H38" s="35" t="n"/>
      <c r="I38" s="32">
        <f>IF(OR(A38="",B38="",C38="",D38="",E38="",F38="",G38="",H38="",J38=""),"",IFERROR(G38*H38,""))</f>
        <v/>
      </c>
      <c r="J38" s="18" t="n"/>
    </row>
    <row r="39" ht="22" customHeight="1">
      <c r="A39" s="16" t="n"/>
      <c r="B39" s="34" t="n"/>
      <c r="C39" s="16" t="n"/>
      <c r="D39" s="18" t="n"/>
      <c r="E39" s="16" t="n"/>
      <c r="F39" s="19" t="n"/>
      <c r="G39" s="20" t="n"/>
      <c r="H39" s="35" t="n"/>
      <c r="I39" s="30">
        <f>IF(OR(A39="",B39="",C39="",D39="",E39="",F39="",G39="",H39="",J39=""),"",IFERROR(G39*H39,""))</f>
        <v/>
      </c>
      <c r="J39" s="18" t="n"/>
    </row>
    <row r="40" ht="22" customHeight="1">
      <c r="A40" s="16" t="n"/>
      <c r="B40" s="34" t="n"/>
      <c r="C40" s="16" t="n"/>
      <c r="D40" s="18" t="n"/>
      <c r="E40" s="16" t="n"/>
      <c r="F40" s="19" t="n"/>
      <c r="G40" s="20" t="n"/>
      <c r="H40" s="35" t="n"/>
      <c r="I40" s="32">
        <f>IF(OR(A40="",B40="",C40="",D40="",E40="",F40="",G40="",H40="",J40=""),"",IFERROR(G40*H40,""))</f>
        <v/>
      </c>
      <c r="J40" s="18" t="n"/>
    </row>
    <row r="41" ht="22" customHeight="1">
      <c r="A41" s="16" t="n"/>
      <c r="B41" s="34" t="n"/>
      <c r="C41" s="16" t="n"/>
      <c r="D41" s="18" t="n"/>
      <c r="E41" s="16" t="n"/>
      <c r="F41" s="19" t="n"/>
      <c r="G41" s="20" t="n"/>
      <c r="H41" s="35" t="n"/>
      <c r="I41" s="30">
        <f>IF(OR(A41="",B41="",C41="",D41="",E41="",F41="",G41="",H41="",J41=""),"",IFERROR(G41*H41,""))</f>
        <v/>
      </c>
      <c r="J41" s="18" t="n"/>
    </row>
    <row r="42" ht="22" customHeight="1">
      <c r="A42" s="16" t="n"/>
      <c r="B42" s="34" t="n"/>
      <c r="C42" s="16" t="n"/>
      <c r="D42" s="18" t="n"/>
      <c r="E42" s="16" t="n"/>
      <c r="F42" s="19" t="n"/>
      <c r="G42" s="20" t="n"/>
      <c r="H42" s="35" t="n"/>
      <c r="I42" s="32">
        <f>IF(OR(A42="",B42="",C42="",D42="",E42="",F42="",G42="",H42="",J42=""),"",IFERROR(G42*H42,""))</f>
        <v/>
      </c>
      <c r="J42" s="18" t="n"/>
    </row>
    <row r="43" ht="22" customHeight="1">
      <c r="A43" s="16" t="n"/>
      <c r="B43" s="34" t="n"/>
      <c r="C43" s="16" t="n"/>
      <c r="D43" s="18" t="n"/>
      <c r="E43" s="16" t="n"/>
      <c r="F43" s="19" t="n"/>
      <c r="G43" s="20" t="n"/>
      <c r="H43" s="35" t="n"/>
      <c r="I43" s="30">
        <f>IF(OR(A43="",B43="",C43="",D43="",E43="",F43="",G43="",H43="",J43=""),"",IFERROR(G43*H43,""))</f>
        <v/>
      </c>
      <c r="J43" s="18" t="n"/>
    </row>
    <row r="44" ht="22" customHeight="1">
      <c r="A44" s="16" t="n"/>
      <c r="B44" s="34" t="n"/>
      <c r="C44" s="16" t="n"/>
      <c r="D44" s="18" t="n"/>
      <c r="E44" s="16" t="n"/>
      <c r="F44" s="19" t="n"/>
      <c r="G44" s="20" t="n"/>
      <c r="H44" s="35" t="n"/>
      <c r="I44" s="32">
        <f>IF(OR(A44="",B44="",C44="",D44="",E44="",F44="",G44="",H44="",J44=""),"",IFERROR(G44*H44,""))</f>
        <v/>
      </c>
      <c r="J44" s="18" t="n"/>
    </row>
    <row r="45" ht="22" customHeight="1">
      <c r="A45" s="16" t="n"/>
      <c r="B45" s="34" t="n"/>
      <c r="C45" s="16" t="n"/>
      <c r="D45" s="18" t="n"/>
      <c r="E45" s="16" t="n"/>
      <c r="F45" s="19" t="n"/>
      <c r="G45" s="20" t="n"/>
      <c r="H45" s="35" t="n"/>
      <c r="I45" s="30">
        <f>IF(OR(A45="",B45="",C45="",D45="",E45="",F45="",G45="",H45="",J45=""),"",IFERROR(G45*H45,""))</f>
        <v/>
      </c>
      <c r="J45" s="18" t="n"/>
    </row>
    <row r="46" ht="22" customHeight="1">
      <c r="A46" s="16" t="n"/>
      <c r="B46" s="34" t="n"/>
      <c r="C46" s="16" t="n"/>
      <c r="D46" s="18" t="n"/>
      <c r="E46" s="16" t="n"/>
      <c r="F46" s="19" t="n"/>
      <c r="G46" s="20" t="n"/>
      <c r="H46" s="35" t="n"/>
      <c r="I46" s="32">
        <f>IF(OR(A46="",B46="",C46="",D46="",E46="",F46="",G46="",H46="",J46=""),"",IFERROR(G46*H46,""))</f>
        <v/>
      </c>
      <c r="J46" s="18" t="n"/>
    </row>
    <row r="47" ht="22" customHeight="1">
      <c r="A47" s="16" t="n"/>
      <c r="B47" s="34" t="n"/>
      <c r="C47" s="16" t="n"/>
      <c r="D47" s="18" t="n"/>
      <c r="E47" s="16" t="n"/>
      <c r="F47" s="19" t="n"/>
      <c r="G47" s="20" t="n"/>
      <c r="H47" s="35" t="n"/>
      <c r="I47" s="30">
        <f>IF(OR(A47="",B47="",C47="",D47="",E47="",F47="",G47="",H47="",J47=""),"",IFERROR(G47*H47,""))</f>
        <v/>
      </c>
      <c r="J47" s="18" t="n"/>
    </row>
    <row r="48" ht="22" customHeight="1">
      <c r="A48" s="16" t="n"/>
      <c r="B48" s="34" t="n"/>
      <c r="C48" s="16" t="n"/>
      <c r="D48" s="18" t="n"/>
      <c r="E48" s="16" t="n"/>
      <c r="F48" s="19" t="n"/>
      <c r="G48" s="20" t="n"/>
      <c r="H48" s="35" t="n"/>
      <c r="I48" s="32">
        <f>IF(OR(A48="",B48="",C48="",D48="",E48="",F48="",G48="",H48="",J48=""),"",IFERROR(G48*H48,""))</f>
        <v/>
      </c>
      <c r="J48" s="18" t="n"/>
    </row>
    <row r="49" ht="22" customHeight="1">
      <c r="A49" s="16" t="n"/>
      <c r="B49" s="34" t="n"/>
      <c r="C49" s="16" t="n"/>
      <c r="D49" s="18" t="n"/>
      <c r="E49" s="16" t="n"/>
      <c r="F49" s="19" t="n"/>
      <c r="G49" s="20" t="n"/>
      <c r="H49" s="35" t="n"/>
      <c r="I49" s="30">
        <f>IF(OR(A49="",B49="",C49="",D49="",E49="",F49="",G49="",H49="",J49=""),"",IFERROR(G49*H49,""))</f>
        <v/>
      </c>
      <c r="J49" s="18" t="n"/>
    </row>
    <row r="50" ht="22" customHeight="1">
      <c r="A50" s="16" t="n"/>
      <c r="B50" s="34" t="n"/>
      <c r="C50" s="16" t="n"/>
      <c r="D50" s="18" t="n"/>
      <c r="E50" s="16" t="n"/>
      <c r="F50" s="19" t="n"/>
      <c r="G50" s="20" t="n"/>
      <c r="H50" s="35" t="n"/>
      <c r="I50" s="32">
        <f>IF(OR(A50="",B50="",C50="",D50="",E50="",F50="",G50="",H50="",J50=""),"",IFERROR(G50*H50,""))</f>
        <v/>
      </c>
      <c r="J50" s="18" t="n"/>
    </row>
    <row r="51" ht="22" customHeight="1">
      <c r="A51" s="16" t="n"/>
      <c r="B51" s="34" t="n"/>
      <c r="C51" s="16" t="n"/>
      <c r="D51" s="18" t="n"/>
      <c r="E51" s="16" t="n"/>
      <c r="F51" s="19" t="n"/>
      <c r="G51" s="20" t="n"/>
      <c r="H51" s="35" t="n"/>
      <c r="I51" s="30">
        <f>IF(OR(A51="",B51="",C51="",D51="",E51="",F51="",G51="",H51="",J51=""),"",IFERROR(G51*H51,""))</f>
        <v/>
      </c>
      <c r="J51" s="18" t="n"/>
    </row>
    <row r="52" ht="22" customHeight="1">
      <c r="A52" s="16" t="n"/>
      <c r="B52" s="34" t="n"/>
      <c r="C52" s="16" t="n"/>
      <c r="D52" s="18" t="n"/>
      <c r="E52" s="16" t="n"/>
      <c r="F52" s="19" t="n"/>
      <c r="G52" s="20" t="n"/>
      <c r="H52" s="35" t="n"/>
      <c r="I52" s="32">
        <f>IF(OR(A52="",B52="",C52="",D52="",E52="",F52="",G52="",H52="",J52=""),"",IFERROR(G52*H52,""))</f>
        <v/>
      </c>
      <c r="J52" s="18" t="n"/>
    </row>
    <row r="53" ht="22" customHeight="1">
      <c r="A53" s="16" t="n"/>
      <c r="B53" s="34" t="n"/>
      <c r="C53" s="16" t="n"/>
      <c r="D53" s="18" t="n"/>
      <c r="E53" s="16" t="n"/>
      <c r="F53" s="19" t="n"/>
      <c r="G53" s="20" t="n"/>
      <c r="H53" s="35" t="n"/>
      <c r="I53" s="30">
        <f>IF(OR(A53="",B53="",C53="",D53="",E53="",F53="",G53="",H53="",J53=""),"",IFERROR(G53*H53,""))</f>
        <v/>
      </c>
      <c r="J53" s="18" t="n"/>
    </row>
    <row r="54" ht="22" customHeight="1">
      <c r="A54" s="16" t="n"/>
      <c r="B54" s="34" t="n"/>
      <c r="C54" s="16" t="n"/>
      <c r="D54" s="18" t="n"/>
      <c r="E54" s="16" t="n"/>
      <c r="F54" s="19" t="n"/>
      <c r="G54" s="20" t="n"/>
      <c r="H54" s="35" t="n"/>
      <c r="I54" s="32">
        <f>IF(OR(A54="",B54="",C54="",D54="",E54="",F54="",G54="",H54="",J54=""),"",IFERROR(G54*H54,""))</f>
        <v/>
      </c>
      <c r="J54" s="18" t="n"/>
    </row>
    <row r="55" ht="22" customHeight="1">
      <c r="A55" s="16" t="n"/>
      <c r="B55" s="34" t="n"/>
      <c r="C55" s="16" t="n"/>
      <c r="D55" s="18" t="n"/>
      <c r="E55" s="16" t="n"/>
      <c r="F55" s="19" t="n"/>
      <c r="G55" s="20" t="n"/>
      <c r="H55" s="35" t="n"/>
      <c r="I55" s="30">
        <f>IF(OR(A55="",B55="",C55="",D55="",E55="",F55="",G55="",H55="",J55=""),"",IFERROR(G55*H55,""))</f>
        <v/>
      </c>
      <c r="J55" s="18" t="n"/>
    </row>
    <row r="56" ht="22" customHeight="1">
      <c r="A56" s="16" t="n"/>
      <c r="B56" s="34" t="n"/>
      <c r="C56" s="16" t="n"/>
      <c r="D56" s="18" t="n"/>
      <c r="E56" s="16" t="n"/>
      <c r="F56" s="19" t="n"/>
      <c r="G56" s="20" t="n"/>
      <c r="H56" s="35" t="n"/>
      <c r="I56" s="32">
        <f>IF(OR(A56="",B56="",C56="",D56="",E56="",F56="",G56="",H56="",J56=""),"",IFERROR(G56*H56,""))</f>
        <v/>
      </c>
      <c r="J56" s="18" t="n"/>
    </row>
    <row r="57" ht="22" customHeight="1">
      <c r="A57" s="16" t="n"/>
      <c r="B57" s="34" t="n"/>
      <c r="C57" s="16" t="n"/>
      <c r="D57" s="18" t="n"/>
      <c r="E57" s="16" t="n"/>
      <c r="F57" s="19" t="n"/>
      <c r="G57" s="20" t="n"/>
      <c r="H57" s="35" t="n"/>
      <c r="I57" s="30">
        <f>IF(OR(A57="",B57="",C57="",D57="",E57="",F57="",G57="",H57="",J57=""),"",IFERROR(G57*H57,""))</f>
        <v/>
      </c>
      <c r="J57" s="18" t="n"/>
    </row>
    <row r="58" ht="22" customHeight="1">
      <c r="A58" s="16" t="n"/>
      <c r="B58" s="34" t="n"/>
      <c r="C58" s="16" t="n"/>
      <c r="D58" s="18" t="n"/>
      <c r="E58" s="16" t="n"/>
      <c r="F58" s="19" t="n"/>
      <c r="G58" s="20" t="n"/>
      <c r="H58" s="35" t="n"/>
      <c r="I58" s="32">
        <f>IF(OR(A58="",B58="",C58="",D58="",E58="",F58="",G58="",H58="",J58=""),"",IFERROR(G58*H58,""))</f>
        <v/>
      </c>
      <c r="J58" s="18" t="n"/>
    </row>
    <row r="59" ht="22" customHeight="1">
      <c r="A59" s="16" t="n"/>
      <c r="B59" s="34" t="n"/>
      <c r="C59" s="16" t="n"/>
      <c r="D59" s="18" t="n"/>
      <c r="E59" s="16" t="n"/>
      <c r="F59" s="19" t="n"/>
      <c r="G59" s="20" t="n"/>
      <c r="H59" s="35" t="n"/>
      <c r="I59" s="30">
        <f>IF(OR(A59="",B59="",C59="",D59="",E59="",F59="",G59="",H59="",J59=""),"",IFERROR(G59*H59,""))</f>
        <v/>
      </c>
      <c r="J59" s="18" t="n"/>
    </row>
    <row r="60" ht="22" customHeight="1">
      <c r="A60" s="16" t="n"/>
      <c r="B60" s="34" t="n"/>
      <c r="C60" s="16" t="n"/>
      <c r="D60" s="18" t="n"/>
      <c r="E60" s="16" t="n"/>
      <c r="F60" s="19" t="n"/>
      <c r="G60" s="20" t="n"/>
      <c r="H60" s="35" t="n"/>
      <c r="I60" s="32">
        <f>IF(OR(A60="",B60="",C60="",D60="",E60="",F60="",G60="",H60="",J60=""),"",IFERROR(G60*H60,""))</f>
        <v/>
      </c>
      <c r="J60" s="18" t="n"/>
    </row>
    <row r="61" ht="22" customHeight="1">
      <c r="A61" s="16" t="n"/>
      <c r="B61" s="34" t="n"/>
      <c r="C61" s="16" t="n"/>
      <c r="D61" s="18" t="n"/>
      <c r="E61" s="16" t="n"/>
      <c r="F61" s="19" t="n"/>
      <c r="G61" s="20" t="n"/>
      <c r="H61" s="35" t="n"/>
      <c r="I61" s="30">
        <f>IF(OR(A61="",B61="",C61="",D61="",E61="",F61="",G61="",H61="",J61=""),"",IFERROR(G61*H61,""))</f>
        <v/>
      </c>
      <c r="J61" s="18" t="n"/>
    </row>
    <row r="62" ht="22" customHeight="1">
      <c r="A62" s="16" t="n"/>
      <c r="B62" s="34" t="n"/>
      <c r="C62" s="16" t="n"/>
      <c r="D62" s="18" t="n"/>
      <c r="E62" s="16" t="n"/>
      <c r="F62" s="19" t="n"/>
      <c r="G62" s="20" t="n"/>
      <c r="H62" s="35" t="n"/>
      <c r="I62" s="32">
        <f>IF(OR(A62="",B62="",C62="",D62="",E62="",F62="",G62="",H62="",J62=""),"",IFERROR(G62*H62,""))</f>
        <v/>
      </c>
      <c r="J62" s="18" t="n"/>
    </row>
    <row r="63" ht="22" customHeight="1">
      <c r="A63" s="16" t="n"/>
      <c r="B63" s="34" t="n"/>
      <c r="C63" s="16" t="n"/>
      <c r="D63" s="18" t="n"/>
      <c r="E63" s="16" t="n"/>
      <c r="F63" s="19" t="n"/>
      <c r="G63" s="20" t="n"/>
      <c r="H63" s="35" t="n"/>
      <c r="I63" s="30">
        <f>IF(OR(A63="",B63="",C63="",D63="",E63="",F63="",G63="",H63="",J63=""),"",IFERROR(G63*H63,""))</f>
        <v/>
      </c>
      <c r="J63" s="18" t="n"/>
    </row>
    <row r="64" ht="22" customHeight="1">
      <c r="A64" s="16" t="n"/>
      <c r="B64" s="34" t="n"/>
      <c r="C64" s="16" t="n"/>
      <c r="D64" s="18" t="n"/>
      <c r="E64" s="16" t="n"/>
      <c r="F64" s="19" t="n"/>
      <c r="G64" s="20" t="n"/>
      <c r="H64" s="35" t="n"/>
      <c r="I64" s="32">
        <f>IF(OR(A64="",B64="",C64="",D64="",E64="",F64="",G64="",H64="",J64=""),"",IFERROR(G64*H64,""))</f>
        <v/>
      </c>
      <c r="J64" s="18" t="n"/>
    </row>
    <row r="65" ht="22" customHeight="1">
      <c r="A65" s="16" t="n"/>
      <c r="B65" s="34" t="n"/>
      <c r="C65" s="16" t="n"/>
      <c r="D65" s="18" t="n"/>
      <c r="E65" s="16" t="n"/>
      <c r="F65" s="19" t="n"/>
      <c r="G65" s="20" t="n"/>
      <c r="H65" s="35" t="n"/>
      <c r="I65" s="30">
        <f>IF(OR(A65="",B65="",C65="",D65="",E65="",F65="",G65="",H65="",J65=""),"",IFERROR(G65*H65,""))</f>
        <v/>
      </c>
      <c r="J65" s="18" t="n"/>
    </row>
    <row r="66" ht="22" customHeight="1">
      <c r="A66" s="16" t="n"/>
      <c r="B66" s="34" t="n"/>
      <c r="C66" s="16" t="n"/>
      <c r="D66" s="18" t="n"/>
      <c r="E66" s="16" t="n"/>
      <c r="F66" s="19" t="n"/>
      <c r="G66" s="20" t="n"/>
      <c r="H66" s="35" t="n"/>
      <c r="I66" s="32">
        <f>IF(OR(A66="",B66="",C66="",D66="",E66="",F66="",G66="",H66="",J66=""),"",IFERROR(G66*H66,""))</f>
        <v/>
      </c>
      <c r="J66" s="18" t="n"/>
    </row>
    <row r="67" ht="22" customHeight="1">
      <c r="A67" s="16" t="n"/>
      <c r="B67" s="34" t="n"/>
      <c r="C67" s="16" t="n"/>
      <c r="D67" s="18" t="n"/>
      <c r="E67" s="16" t="n"/>
      <c r="F67" s="19" t="n"/>
      <c r="G67" s="20" t="n"/>
      <c r="H67" s="35" t="n"/>
      <c r="I67" s="30">
        <f>IF(OR(A67="",B67="",C67="",D67="",E67="",F67="",G67="",H67="",J67=""),"",IFERROR(G67*H67,""))</f>
        <v/>
      </c>
      <c r="J67" s="18" t="n"/>
    </row>
    <row r="68" ht="22" customHeight="1">
      <c r="A68" s="16" t="n"/>
      <c r="B68" s="34" t="n"/>
      <c r="C68" s="16" t="n"/>
      <c r="D68" s="18" t="n"/>
      <c r="E68" s="16" t="n"/>
      <c r="F68" s="19" t="n"/>
      <c r="G68" s="20" t="n"/>
      <c r="H68" s="35" t="n"/>
      <c r="I68" s="32">
        <f>IF(OR(A68="",B68="",C68="",D68="",E68="",F68="",G68="",H68="",J68=""),"",IFERROR(G68*H68,""))</f>
        <v/>
      </c>
      <c r="J68" s="18" t="n"/>
    </row>
    <row r="69" ht="22" customHeight="1">
      <c r="A69" s="16" t="n"/>
      <c r="B69" s="34" t="n"/>
      <c r="C69" s="16" t="n"/>
      <c r="D69" s="18" t="n"/>
      <c r="E69" s="16" t="n"/>
      <c r="F69" s="19" t="n"/>
      <c r="G69" s="20" t="n"/>
      <c r="H69" s="35" t="n"/>
      <c r="I69" s="30">
        <f>IF(OR(A69="",B69="",C69="",D69="",E69="",F69="",G69="",H69="",J69=""),"",IFERROR(G69*H69,""))</f>
        <v/>
      </c>
      <c r="J69" s="18" t="n"/>
    </row>
    <row r="70" ht="22" customHeight="1">
      <c r="A70" s="16" t="n"/>
      <c r="B70" s="34" t="n"/>
      <c r="C70" s="16" t="n"/>
      <c r="D70" s="18" t="n"/>
      <c r="E70" s="16" t="n"/>
      <c r="F70" s="19" t="n"/>
      <c r="G70" s="20" t="n"/>
      <c r="H70" s="35" t="n"/>
      <c r="I70" s="32">
        <f>IF(OR(A70="",B70="",C70="",D70="",E70="",F70="",G70="",H70="",J70=""),"",IFERROR(G70*H70,""))</f>
        <v/>
      </c>
      <c r="J70" s="18" t="n"/>
    </row>
    <row r="71" ht="22" customHeight="1">
      <c r="A71" s="16" t="n"/>
      <c r="B71" s="34" t="n"/>
      <c r="C71" s="16" t="n"/>
      <c r="D71" s="18" t="n"/>
      <c r="E71" s="16" t="n"/>
      <c r="F71" s="19" t="n"/>
      <c r="G71" s="20" t="n"/>
      <c r="H71" s="35" t="n"/>
      <c r="I71" s="30">
        <f>IF(OR(A71="",B71="",C71="",D71="",E71="",F71="",G71="",H71="",J71=""),"",IFERROR(G71*H71,""))</f>
        <v/>
      </c>
      <c r="J71" s="18" t="n"/>
    </row>
    <row r="72" ht="22" customHeight="1">
      <c r="A72" s="16" t="n"/>
      <c r="B72" s="34" t="n"/>
      <c r="C72" s="16" t="n"/>
      <c r="D72" s="18" t="n"/>
      <c r="E72" s="16" t="n"/>
      <c r="F72" s="19" t="n"/>
      <c r="G72" s="20" t="n"/>
      <c r="H72" s="35" t="n"/>
      <c r="I72" s="32">
        <f>IF(OR(A72="",B72="",C72="",D72="",E72="",F72="",G72="",H72="",J72=""),"",IFERROR(G72*H72,""))</f>
        <v/>
      </c>
      <c r="J72" s="18" t="n"/>
    </row>
    <row r="73" ht="22" customHeight="1">
      <c r="A73" s="16" t="n"/>
      <c r="B73" s="34" t="n"/>
      <c r="C73" s="16" t="n"/>
      <c r="D73" s="18" t="n"/>
      <c r="E73" s="16" t="n"/>
      <c r="F73" s="19" t="n"/>
      <c r="G73" s="20" t="n"/>
      <c r="H73" s="35" t="n"/>
      <c r="I73" s="30">
        <f>IF(OR(A73="",B73="",C73="",D73="",E73="",F73="",G73="",H73="",J73=""),"",IFERROR(G73*H73,""))</f>
        <v/>
      </c>
      <c r="J73" s="18" t="n"/>
    </row>
    <row r="74" ht="22" customHeight="1">
      <c r="A74" s="16" t="n"/>
      <c r="B74" s="34" t="n"/>
      <c r="C74" s="16" t="n"/>
      <c r="D74" s="18" t="n"/>
      <c r="E74" s="16" t="n"/>
      <c r="F74" s="19" t="n"/>
      <c r="G74" s="20" t="n"/>
      <c r="H74" s="35" t="n"/>
      <c r="I74" s="32">
        <f>IF(OR(A74="",B74="",C74="",D74="",E74="",F74="",G74="",H74="",J74=""),"",IFERROR(G74*H74,""))</f>
        <v/>
      </c>
      <c r="J74" s="18" t="n"/>
    </row>
    <row r="75" ht="22" customHeight="1">
      <c r="A75" s="16" t="n"/>
      <c r="B75" s="34" t="n"/>
      <c r="C75" s="16" t="n"/>
      <c r="D75" s="18" t="n"/>
      <c r="E75" s="16" t="n"/>
      <c r="F75" s="19" t="n"/>
      <c r="G75" s="20" t="n"/>
      <c r="H75" s="35" t="n"/>
      <c r="I75" s="30">
        <f>IF(OR(A75="",B75="",C75="",D75="",E75="",F75="",G75="",H75="",J75=""),"",IFERROR(G75*H75,""))</f>
        <v/>
      </c>
      <c r="J75" s="18" t="n"/>
    </row>
    <row r="76" ht="22" customHeight="1">
      <c r="A76" s="16" t="n"/>
      <c r="B76" s="34" t="n"/>
      <c r="C76" s="16" t="n"/>
      <c r="D76" s="18" t="n"/>
      <c r="E76" s="16" t="n"/>
      <c r="F76" s="19" t="n"/>
      <c r="G76" s="20" t="n"/>
      <c r="H76" s="35" t="n"/>
      <c r="I76" s="32">
        <f>IF(OR(A76="",B76="",C76="",D76="",E76="",F76="",G76="",H76="",J76=""),"",IFERROR(G76*H76,""))</f>
        <v/>
      </c>
      <c r="J76" s="18" t="n"/>
    </row>
    <row r="77" ht="22" customHeight="1">
      <c r="A77" s="16" t="n"/>
      <c r="B77" s="34" t="n"/>
      <c r="C77" s="16" t="n"/>
      <c r="D77" s="18" t="n"/>
      <c r="E77" s="16" t="n"/>
      <c r="F77" s="19" t="n"/>
      <c r="G77" s="20" t="n"/>
      <c r="H77" s="35" t="n"/>
      <c r="I77" s="30">
        <f>IF(OR(A77="",B77="",C77="",D77="",E77="",F77="",G77="",H77="",J77=""),"",IFERROR(G77*H77,""))</f>
        <v/>
      </c>
      <c r="J77" s="18" t="n"/>
    </row>
    <row r="78" ht="22" customHeight="1">
      <c r="A78" s="16" t="n"/>
      <c r="B78" s="34" t="n"/>
      <c r="C78" s="16" t="n"/>
      <c r="D78" s="18" t="n"/>
      <c r="E78" s="16" t="n"/>
      <c r="F78" s="19" t="n"/>
      <c r="G78" s="20" t="n"/>
      <c r="H78" s="35" t="n"/>
      <c r="I78" s="32">
        <f>IF(OR(A78="",B78="",C78="",D78="",E78="",F78="",G78="",H78="",J78=""),"",IFERROR(G78*H78,""))</f>
        <v/>
      </c>
      <c r="J78" s="18" t="n"/>
    </row>
    <row r="79" ht="22" customHeight="1">
      <c r="A79" s="16" t="n"/>
      <c r="B79" s="34" t="n"/>
      <c r="C79" s="16" t="n"/>
      <c r="D79" s="18" t="n"/>
      <c r="E79" s="16" t="n"/>
      <c r="F79" s="19" t="n"/>
      <c r="G79" s="20" t="n"/>
      <c r="H79" s="35" t="n"/>
      <c r="I79" s="30">
        <f>IF(OR(A79="",B79="",C79="",D79="",E79="",F79="",G79="",H79="",J79=""),"",IFERROR(G79*H79,""))</f>
        <v/>
      </c>
      <c r="J79" s="18" t="n"/>
    </row>
    <row r="80" ht="22" customHeight="1">
      <c r="A80" s="16" t="n"/>
      <c r="B80" s="34" t="n"/>
      <c r="C80" s="16" t="n"/>
      <c r="D80" s="18" t="n"/>
      <c r="E80" s="16" t="n"/>
      <c r="F80" s="19" t="n"/>
      <c r="G80" s="20" t="n"/>
      <c r="H80" s="35" t="n"/>
      <c r="I80" s="32">
        <f>IF(OR(A80="",B80="",C80="",D80="",E80="",F80="",G80="",H80="",J80=""),"",IFERROR(G80*H80,""))</f>
        <v/>
      </c>
      <c r="J80" s="18" t="n"/>
    </row>
    <row r="81" ht="22" customHeight="1">
      <c r="A81" s="16" t="n"/>
      <c r="B81" s="34" t="n"/>
      <c r="C81" s="16" t="n"/>
      <c r="D81" s="18" t="n"/>
      <c r="E81" s="16" t="n"/>
      <c r="F81" s="19" t="n"/>
      <c r="G81" s="20" t="n"/>
      <c r="H81" s="35" t="n"/>
      <c r="I81" s="30">
        <f>IF(OR(A81="",B81="",C81="",D81="",E81="",F81="",G81="",H81="",J81=""),"",IFERROR(G81*H81,""))</f>
        <v/>
      </c>
      <c r="J81" s="18" t="n"/>
    </row>
    <row r="82" ht="22" customHeight="1">
      <c r="A82" s="16" t="n"/>
      <c r="B82" s="34" t="n"/>
      <c r="C82" s="16" t="n"/>
      <c r="D82" s="18" t="n"/>
      <c r="E82" s="16" t="n"/>
      <c r="F82" s="19" t="n"/>
      <c r="G82" s="20" t="n"/>
      <c r="H82" s="35" t="n"/>
      <c r="I82" s="32">
        <f>IF(OR(A82="",B82="",C82="",D82="",E82="",F82="",G82="",H82="",J82=""),"",IFERROR(G82*H82,""))</f>
        <v/>
      </c>
      <c r="J82" s="18" t="n"/>
    </row>
    <row r="83" ht="22" customHeight="1">
      <c r="A83" s="16" t="n"/>
      <c r="B83" s="34" t="n"/>
      <c r="C83" s="16" t="n"/>
      <c r="D83" s="18" t="n"/>
      <c r="E83" s="16" t="n"/>
      <c r="F83" s="19" t="n"/>
      <c r="G83" s="20" t="n"/>
      <c r="H83" s="35" t="n"/>
      <c r="I83" s="30">
        <f>IF(OR(A83="",B83="",C83="",D83="",E83="",F83="",G83="",H83="",J83=""),"",IFERROR(G83*H83,""))</f>
        <v/>
      </c>
      <c r="J83" s="18" t="n"/>
    </row>
    <row r="84" ht="22" customHeight="1">
      <c r="A84" s="16" t="n"/>
      <c r="B84" s="34" t="n"/>
      <c r="C84" s="16" t="n"/>
      <c r="D84" s="18" t="n"/>
      <c r="E84" s="16" t="n"/>
      <c r="F84" s="19" t="n"/>
      <c r="G84" s="20" t="n"/>
      <c r="H84" s="35" t="n"/>
      <c r="I84" s="32">
        <f>IF(OR(A84="",B84="",C84="",D84="",E84="",F84="",G84="",H84="",J84=""),"",IFERROR(G84*H84,""))</f>
        <v/>
      </c>
      <c r="J84" s="18" t="n"/>
    </row>
    <row r="85" ht="22" customHeight="1">
      <c r="A85" s="16" t="n"/>
      <c r="B85" s="34" t="n"/>
      <c r="C85" s="16" t="n"/>
      <c r="D85" s="18" t="n"/>
      <c r="E85" s="16" t="n"/>
      <c r="F85" s="19" t="n"/>
      <c r="G85" s="20" t="n"/>
      <c r="H85" s="35" t="n"/>
      <c r="I85" s="30">
        <f>IF(OR(A85="",B85="",C85="",D85="",E85="",F85="",G85="",H85="",J85=""),"",IFERROR(G85*H85,""))</f>
        <v/>
      </c>
      <c r="J85" s="18" t="n"/>
    </row>
    <row r="86" ht="22" customHeight="1">
      <c r="A86" s="16" t="n"/>
      <c r="B86" s="34" t="n"/>
      <c r="C86" s="16" t="n"/>
      <c r="D86" s="18" t="n"/>
      <c r="E86" s="16" t="n"/>
      <c r="F86" s="19" t="n"/>
      <c r="G86" s="20" t="n"/>
      <c r="H86" s="35" t="n"/>
      <c r="I86" s="32">
        <f>IF(OR(A86="",B86="",C86="",D86="",E86="",F86="",G86="",H86="",J86=""),"",IFERROR(G86*H86,""))</f>
        <v/>
      </c>
      <c r="J86" s="18" t="n"/>
    </row>
    <row r="87" ht="22" customHeight="1">
      <c r="A87" s="16" t="n"/>
      <c r="B87" s="34" t="n"/>
      <c r="C87" s="16" t="n"/>
      <c r="D87" s="18" t="n"/>
      <c r="E87" s="16" t="n"/>
      <c r="F87" s="19" t="n"/>
      <c r="G87" s="20" t="n"/>
      <c r="H87" s="35" t="n"/>
      <c r="I87" s="30">
        <f>IF(OR(A87="",B87="",C87="",D87="",E87="",F87="",G87="",H87="",J87=""),"",IFERROR(G87*H87,""))</f>
        <v/>
      </c>
      <c r="J87" s="18" t="n"/>
    </row>
    <row r="88" ht="22" customHeight="1">
      <c r="A88" s="16" t="n"/>
      <c r="B88" s="34" t="n"/>
      <c r="C88" s="16" t="n"/>
      <c r="D88" s="18" t="n"/>
      <c r="E88" s="16" t="n"/>
      <c r="F88" s="19" t="n"/>
      <c r="G88" s="20" t="n"/>
      <c r="H88" s="35" t="n"/>
      <c r="I88" s="32">
        <f>IF(OR(A88="",B88="",C88="",D88="",E88="",F88="",G88="",H88="",J88=""),"",IFERROR(G88*H88,""))</f>
        <v/>
      </c>
      <c r="J88" s="18" t="n"/>
    </row>
    <row r="89" ht="22" customHeight="1">
      <c r="A89" s="16" t="n"/>
      <c r="B89" s="34" t="n"/>
      <c r="C89" s="16" t="n"/>
      <c r="D89" s="18" t="n"/>
      <c r="E89" s="16" t="n"/>
      <c r="F89" s="19" t="n"/>
      <c r="G89" s="20" t="n"/>
      <c r="H89" s="35" t="n"/>
      <c r="I89" s="30">
        <f>IF(OR(A89="",B89="",C89="",D89="",E89="",F89="",G89="",H89="",J89=""),"",IFERROR(G89*H89,""))</f>
        <v/>
      </c>
      <c r="J89" s="18" t="n"/>
    </row>
    <row r="90" ht="22" customHeight="1">
      <c r="A90" s="16" t="n"/>
      <c r="B90" s="34" t="n"/>
      <c r="C90" s="16" t="n"/>
      <c r="D90" s="18" t="n"/>
      <c r="E90" s="16" t="n"/>
      <c r="F90" s="19" t="n"/>
      <c r="G90" s="20" t="n"/>
      <c r="H90" s="35" t="n"/>
      <c r="I90" s="32">
        <f>IF(OR(A90="",B90="",C90="",D90="",E90="",F90="",G90="",H90="",J90=""),"",IFERROR(G90*H90,""))</f>
        <v/>
      </c>
      <c r="J90" s="18" t="n"/>
    </row>
    <row r="91" ht="22" customHeight="1">
      <c r="A91" s="16" t="n"/>
      <c r="B91" s="34" t="n"/>
      <c r="C91" s="16" t="n"/>
      <c r="D91" s="18" t="n"/>
      <c r="E91" s="16" t="n"/>
      <c r="F91" s="19" t="n"/>
      <c r="G91" s="20" t="n"/>
      <c r="H91" s="35" t="n"/>
      <c r="I91" s="30">
        <f>IF(OR(A91="",B91="",C91="",D91="",E91="",F91="",G91="",H91="",J91=""),"",IFERROR(G91*H91,""))</f>
        <v/>
      </c>
      <c r="J91" s="18" t="n"/>
    </row>
    <row r="92" ht="22" customHeight="1">
      <c r="A92" s="16" t="n"/>
      <c r="B92" s="34" t="n"/>
      <c r="C92" s="16" t="n"/>
      <c r="D92" s="18" t="n"/>
      <c r="E92" s="16" t="n"/>
      <c r="F92" s="19" t="n"/>
      <c r="G92" s="20" t="n"/>
      <c r="H92" s="35" t="n"/>
      <c r="I92" s="32">
        <f>IF(OR(A92="",B92="",C92="",D92="",E92="",F92="",G92="",H92="",J92=""),"",IFERROR(G92*H92,""))</f>
        <v/>
      </c>
      <c r="J92" s="18" t="n"/>
    </row>
    <row r="93" ht="22" customHeight="1">
      <c r="A93" s="16" t="n"/>
      <c r="B93" s="34" t="n"/>
      <c r="C93" s="16" t="n"/>
      <c r="D93" s="18" t="n"/>
      <c r="E93" s="16" t="n"/>
      <c r="F93" s="19" t="n"/>
      <c r="G93" s="20" t="n"/>
      <c r="H93" s="35" t="n"/>
      <c r="I93" s="30">
        <f>IF(OR(A93="",B93="",C93="",D93="",E93="",F93="",G93="",H93="",J93=""),"",IFERROR(G93*H93,""))</f>
        <v/>
      </c>
      <c r="J93" s="18" t="n"/>
    </row>
    <row r="94" ht="22" customHeight="1">
      <c r="A94" s="16" t="n"/>
      <c r="B94" s="34" t="n"/>
      <c r="C94" s="16" t="n"/>
      <c r="D94" s="18" t="n"/>
      <c r="E94" s="16" t="n"/>
      <c r="F94" s="19" t="n"/>
      <c r="G94" s="20" t="n"/>
      <c r="H94" s="35" t="n"/>
      <c r="I94" s="32">
        <f>IF(OR(A94="",B94="",C94="",D94="",E94="",F94="",G94="",H94="",J94=""),"",IFERROR(G94*H94,""))</f>
        <v/>
      </c>
      <c r="J94" s="18" t="n"/>
    </row>
    <row r="95" ht="22" customHeight="1">
      <c r="A95" s="16" t="n"/>
      <c r="B95" s="34" t="n"/>
      <c r="C95" s="16" t="n"/>
      <c r="D95" s="18" t="n"/>
      <c r="E95" s="16" t="n"/>
      <c r="F95" s="19" t="n"/>
      <c r="G95" s="20" t="n"/>
      <c r="H95" s="35" t="n"/>
      <c r="I95" s="30">
        <f>IF(OR(A95="",B95="",C95="",D95="",E95="",F95="",G95="",H95="",J95=""),"",IFERROR(G95*H95,""))</f>
        <v/>
      </c>
      <c r="J95" s="18" t="n"/>
    </row>
    <row r="96" ht="22" customHeight="1">
      <c r="A96" s="16" t="n"/>
      <c r="B96" s="34" t="n"/>
      <c r="C96" s="16" t="n"/>
      <c r="D96" s="18" t="n"/>
      <c r="E96" s="16" t="n"/>
      <c r="F96" s="19" t="n"/>
      <c r="G96" s="20" t="n"/>
      <c r="H96" s="35" t="n"/>
      <c r="I96" s="32">
        <f>IF(OR(A96="",B96="",C96="",D96="",E96="",F96="",G96="",H96="",J96=""),"",IFERROR(G96*H96,""))</f>
        <v/>
      </c>
      <c r="J96" s="18" t="n"/>
    </row>
    <row r="97" ht="22" customHeight="1">
      <c r="A97" s="16" t="n"/>
      <c r="B97" s="34" t="n"/>
      <c r="C97" s="16" t="n"/>
      <c r="D97" s="18" t="n"/>
      <c r="E97" s="16" t="n"/>
      <c r="F97" s="19" t="n"/>
      <c r="G97" s="20" t="n"/>
      <c r="H97" s="35" t="n"/>
      <c r="I97" s="30">
        <f>IF(OR(A97="",B97="",C97="",D97="",E97="",F97="",G97="",H97="",J97=""),"",IFERROR(G97*H97,""))</f>
        <v/>
      </c>
      <c r="J97" s="18" t="n"/>
    </row>
    <row r="98" ht="22" customHeight="1">
      <c r="A98" s="16" t="n"/>
      <c r="B98" s="34" t="n"/>
      <c r="C98" s="16" t="n"/>
      <c r="D98" s="18" t="n"/>
      <c r="E98" s="16" t="n"/>
      <c r="F98" s="19" t="n"/>
      <c r="G98" s="20" t="n"/>
      <c r="H98" s="35" t="n"/>
      <c r="I98" s="32">
        <f>IF(OR(A98="",B98="",C98="",D98="",E98="",F98="",G98="",H98="",J98=""),"",IFERROR(G98*H98,""))</f>
        <v/>
      </c>
      <c r="J98" s="18" t="n"/>
    </row>
    <row r="99" ht="22" customHeight="1">
      <c r="A99" s="16" t="n"/>
      <c r="B99" s="34" t="n"/>
      <c r="C99" s="16" t="n"/>
      <c r="D99" s="18" t="n"/>
      <c r="E99" s="16" t="n"/>
      <c r="F99" s="19" t="n"/>
      <c r="G99" s="20" t="n"/>
      <c r="H99" s="35" t="n"/>
      <c r="I99" s="30">
        <f>IF(OR(A99="",B99="",C99="",D99="",E99="",F99="",G99="",H99="",J99=""),"",IFERROR(G99*H99,""))</f>
        <v/>
      </c>
      <c r="J99" s="18" t="n"/>
    </row>
    <row r="100" ht="22" customHeight="1">
      <c r="A100" s="16" t="n"/>
      <c r="B100" s="34" t="n"/>
      <c r="C100" s="16" t="n"/>
      <c r="D100" s="18" t="n"/>
      <c r="E100" s="16" t="n"/>
      <c r="F100" s="19" t="n"/>
      <c r="G100" s="20" t="n"/>
      <c r="H100" s="35" t="n"/>
      <c r="I100" s="32">
        <f>IF(OR(A100="",B100="",C100="",D100="",E100="",F100="",G100="",H100="",J100=""),"",IFERROR(G100*H100,""))</f>
        <v/>
      </c>
      <c r="J100" s="18" t="n"/>
    </row>
    <row r="101" ht="22" customHeight="1">
      <c r="A101" s="16" t="n"/>
      <c r="B101" s="34" t="n"/>
      <c r="C101" s="16" t="n"/>
      <c r="D101" s="18" t="n"/>
      <c r="E101" s="16" t="n"/>
      <c r="F101" s="19" t="n"/>
      <c r="G101" s="20" t="n"/>
      <c r="H101" s="35" t="n"/>
      <c r="I101" s="30">
        <f>IF(OR(A101="",B101="",C101="",D101="",E101="",F101="",G101="",H101="",J101=""),"",IFERROR(G101*H101,""))</f>
        <v/>
      </c>
      <c r="J101" s="18" t="n"/>
    </row>
    <row r="102" ht="22" customHeight="1">
      <c r="A102" s="16" t="n"/>
      <c r="B102" s="34" t="n"/>
      <c r="C102" s="16" t="n"/>
      <c r="D102" s="18" t="n"/>
      <c r="E102" s="16" t="n"/>
      <c r="F102" s="19" t="n"/>
      <c r="G102" s="20" t="n"/>
      <c r="H102" s="35" t="n"/>
      <c r="I102" s="32">
        <f>IF(OR(A102="",B102="",C102="",D102="",E102="",F102="",G102="",H102="",J102=""),"",IFERROR(G102*H102,""))</f>
        <v/>
      </c>
      <c r="J102" s="18" t="n"/>
    </row>
    <row r="103" ht="22" customHeight="1">
      <c r="A103" s="16" t="n"/>
      <c r="B103" s="34" t="n"/>
      <c r="C103" s="16" t="n"/>
      <c r="D103" s="18" t="n"/>
      <c r="E103" s="16" t="n"/>
      <c r="F103" s="19" t="n"/>
      <c r="G103" s="20" t="n"/>
      <c r="H103" s="35" t="n"/>
      <c r="I103" s="30">
        <f>IF(OR(A103="",B103="",C103="",D103="",E103="",F103="",G103="",H103="",J103=""),"",IFERROR(G103*H103,""))</f>
        <v/>
      </c>
      <c r="J103" s="18" t="n"/>
    </row>
    <row r="104" ht="22" customHeight="1">
      <c r="A104" s="16" t="n"/>
      <c r="B104" s="34" t="n"/>
      <c r="C104" s="16" t="n"/>
      <c r="D104" s="18" t="n"/>
      <c r="E104" s="16" t="n"/>
      <c r="F104" s="19" t="n"/>
      <c r="G104" s="20" t="n"/>
      <c r="H104" s="35" t="n"/>
      <c r="I104" s="32">
        <f>IF(OR(A104="",B104="",C104="",D104="",E104="",F104="",G104="",H104="",J104=""),"",IFERROR(G104*H104,""))</f>
        <v/>
      </c>
      <c r="J104" s="18" t="n"/>
    </row>
  </sheetData>
  <autoFilter ref="A4:J104"/>
  <mergeCells count="1">
    <mergeCell ref="A1:J1"/>
  </mergeCells>
  <conditionalFormatting sqref="A5:A104">
    <cfRule type="expression" priority="1" dxfId="1">
      <formula>AND($A5&lt;&gt;"",COUNTIF($A$5:$A$104,$A5)&gt;1)</formula>
    </cfRule>
  </conditionalFormatting>
  <conditionalFormatting sqref="A5:J104">
    <cfRule type="expression" priority="2" dxfId="1">
      <formula>AND($A5&lt;&gt;"",$I5="")</formula>
    </cfRule>
  </conditionalFormatting>
  <conditionalFormatting sqref="I5:I104">
    <cfRule type="expression" priority="3" dxfId="0">
      <formula>$I5&gt;0</formula>
    </cfRule>
  </conditionalFormatting>
  <dataValidations count="7">
    <dataValidation sqref="B5:B104" showDropDown="0" showInputMessage="1" showErrorMessage="1" allowBlank="0" errorTitle="Data fora do período" error="Informe uma data dentro do período definido em Parâmetros." promptTitle="Data do lançamento" prompt="Use uma data entre o início e o fim da análise." type="date" operator="between">
      <formula1>'Parâmetros'!$B$4</formula1>
      <formula2>'Parâmetros'!$B$5</formula2>
    </dataValidation>
    <dataValidation sqref="C5:C104" showDropDown="0" showInputMessage="0" showErrorMessage="1" allowBlank="0" errorTitle="Unidade inválida" error="Escolha uma unidade da lista de Parâmetros." type="list">
      <formula1>'Parâmetros'!$D$4:$D$7</formula1>
    </dataValidation>
    <dataValidation sqref="D5:D104" showDropDown="0" showInputMessage="0" showErrorMessage="1" allowBlank="0" errorTitle="Natureza inválida" error="Escolha Receita ou Custo." type="list">
      <formula1>'Parâmetros'!$E$4:$E$5</formula1>
    </dataValidation>
    <dataValidation sqref="E5:E104" showDropDown="0" showInputMessage="0" showErrorMessage="1" allowBlank="0" errorTitle="Categoria inválida" error="Escolha uma categoria da lista de Parâmetros." type="list">
      <formula1>'Parâmetros'!$F$4:$F$11</formula1>
    </dataValidation>
    <dataValidation sqref="G5:G104" showDropDown="0" showInputMessage="0" showErrorMessage="1" allowBlank="0" errorTitle="Quantidade inválida" error="Informe uma quantidade dentro dos limites definidos." type="decimal" operator="between">
      <formula1>'Parâmetros'!$B$7</formula1>
      <formula2>'Parâmetros'!$B$8</formula2>
    </dataValidation>
    <dataValidation sqref="H5:H104" showDropDown="0" showInputMessage="0" showErrorMessage="1" allowBlank="0" errorTitle="Valor inválido" error="Informe um valor não negativo dentro do limite definido." type="decimal" operator="between">
      <formula1>0</formula1>
      <formula2>'Parâmetros'!$B$9</formula2>
    </dataValidation>
    <dataValidation sqref="J5:J104" showDropDown="0" showInputMessage="0" showErrorMessage="1" allowBlank="0" errorTitle="Status inválido" error="Escolha um status da lista de Parâmetros." type="list">
      <formula1>'Parâmetros'!$G$4:$G$6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23" customWidth="1" min="4" max="4"/>
    <col width="15" customWidth="1" min="5" max="5"/>
    <col width="18" customWidth="1" min="6" max="6"/>
    <col width="16" customWidth="1" min="7" max="7"/>
    <col width="19" customWidth="1" min="8" max="8"/>
  </cols>
  <sheetData>
    <row r="1" ht="28" customHeight="1">
      <c r="A1" s="1" t="inlineStr">
        <is>
          <t>Parâmetros da análise</t>
        </is>
      </c>
      <c r="B1" s="26" t="n"/>
      <c r="C1" s="26" t="n"/>
      <c r="D1" s="26" t="n"/>
      <c r="E1" s="26" t="n"/>
      <c r="F1" s="26" t="n"/>
      <c r="G1" s="26" t="n"/>
      <c r="H1" s="27" t="n"/>
    </row>
    <row r="2"/>
    <row r="3">
      <c r="A3" s="8" t="inlineStr">
        <is>
          <t>Premissa</t>
        </is>
      </c>
      <c r="B3" s="8" t="inlineStr">
        <is>
          <t>Valor</t>
        </is>
      </c>
      <c r="D3" s="4" t="inlineStr">
        <is>
          <t>Unidades</t>
        </is>
      </c>
      <c r="E3" s="4" t="inlineStr">
        <is>
          <t>Naturezas</t>
        </is>
      </c>
      <c r="F3" s="4" t="inlineStr">
        <is>
          <t>Categorias</t>
        </is>
      </c>
      <c r="G3" s="4" t="inlineStr">
        <is>
          <t>Status</t>
        </is>
      </c>
      <c r="H3" s="4" t="inlineStr">
        <is>
          <t>Filtros de status</t>
        </is>
      </c>
    </row>
    <row r="4">
      <c r="A4" s="9" t="inlineStr">
        <is>
          <t>Data inicial da análise</t>
        </is>
      </c>
      <c r="B4" s="36" t="n">
        <v>46023</v>
      </c>
      <c r="D4" s="16" t="inlineStr">
        <is>
          <t>Unidade Aurora</t>
        </is>
      </c>
      <c r="E4" s="16" t="inlineStr">
        <is>
          <t>Receita</t>
        </is>
      </c>
      <c r="F4" s="16" t="inlineStr">
        <is>
          <t>Serviços</t>
        </is>
      </c>
      <c r="G4" s="16" t="inlineStr">
        <is>
          <t>Realizado</t>
        </is>
      </c>
      <c r="H4" s="16" t="inlineStr">
        <is>
          <t>Todos</t>
        </is>
      </c>
    </row>
    <row r="5">
      <c r="A5" s="3" t="inlineStr">
        <is>
          <t>Data final da análise</t>
        </is>
      </c>
      <c r="B5" s="36" t="n">
        <v>46274</v>
      </c>
      <c r="D5" s="16" t="inlineStr">
        <is>
          <t>Unidade Ipê</t>
        </is>
      </c>
      <c r="E5" s="16" t="inlineStr">
        <is>
          <t>Custo</t>
        </is>
      </c>
      <c r="F5" s="16" t="inlineStr">
        <is>
          <t>Produtos</t>
        </is>
      </c>
      <c r="G5" s="16" t="inlineStr">
        <is>
          <t>Previsto</t>
        </is>
      </c>
      <c r="H5" s="16" t="inlineStr">
        <is>
          <t>Realizado</t>
        </is>
      </c>
    </row>
    <row r="6">
      <c r="A6" s="9" t="inlineStr">
        <is>
          <t>Status incluído</t>
        </is>
      </c>
      <c r="B6" s="23" t="inlineStr">
        <is>
          <t>Realizado</t>
        </is>
      </c>
      <c r="D6" s="16" t="inlineStr">
        <is>
          <t>Unidade Brisa</t>
        </is>
      </c>
      <c r="E6" s="16" t="n"/>
      <c r="F6" s="16" t="inlineStr">
        <is>
          <t>Insumos</t>
        </is>
      </c>
      <c r="G6" s="16" t="inlineStr">
        <is>
          <t>Cancelado</t>
        </is>
      </c>
      <c r="H6" s="16" t="inlineStr">
        <is>
          <t>Previsto</t>
        </is>
      </c>
    </row>
    <row r="7">
      <c r="A7" s="3" t="inlineStr">
        <is>
          <t>Quantidade mínima</t>
        </is>
      </c>
      <c r="B7" s="20" t="n">
        <v>0.01</v>
      </c>
      <c r="D7" s="16" t="inlineStr">
        <is>
          <t>Unidade Horizonte</t>
        </is>
      </c>
      <c r="E7" s="16" t="n"/>
      <c r="F7" s="16" t="inlineStr">
        <is>
          <t>Aluguel</t>
        </is>
      </c>
      <c r="G7" s="16" t="n"/>
      <c r="H7" s="16" t="inlineStr">
        <is>
          <t>Cancelado</t>
        </is>
      </c>
    </row>
    <row r="8">
      <c r="A8" s="9" t="inlineStr">
        <is>
          <t>Quantidade máxima</t>
        </is>
      </c>
      <c r="B8" s="20" t="n">
        <v>1000</v>
      </c>
      <c r="D8" s="16" t="n"/>
      <c r="E8" s="16" t="n"/>
      <c r="F8" s="16" t="inlineStr">
        <is>
          <t>Comissões</t>
        </is>
      </c>
      <c r="G8" s="16" t="n"/>
      <c r="H8" s="16" t="n"/>
    </row>
    <row r="9">
      <c r="A9" s="3" t="inlineStr">
        <is>
          <t>Valor unitário máximo</t>
        </is>
      </c>
      <c r="B9" s="35" t="n">
        <v>100000</v>
      </c>
      <c r="D9" s="16" t="n"/>
      <c r="E9" s="16" t="n"/>
      <c r="F9" s="16" t="inlineStr">
        <is>
          <t>Marketing</t>
        </is>
      </c>
      <c r="G9" s="16" t="n"/>
      <c r="H9" s="16" t="n"/>
    </row>
    <row r="10">
      <c r="A10" s="9" t="inlineStr">
        <is>
          <t>Margem de referência</t>
        </is>
      </c>
      <c r="B10" s="37" t="n">
        <v>0.15</v>
      </c>
      <c r="D10" s="16" t="n"/>
      <c r="E10" s="16" t="n"/>
      <c r="F10" s="16" t="inlineStr">
        <is>
          <t>Utilidades</t>
        </is>
      </c>
      <c r="G10" s="16" t="n"/>
      <c r="H10" s="16" t="n"/>
    </row>
    <row r="11">
      <c r="D11" s="16" t="n"/>
      <c r="E11" s="16" t="n"/>
      <c r="F11" s="16" t="inlineStr">
        <is>
          <t>Manutenção</t>
        </is>
      </c>
      <c r="G11" s="16" t="n"/>
      <c r="H11" s="16" t="n"/>
    </row>
    <row r="12"/>
    <row r="13" ht="42" customHeight="1">
      <c r="A13" s="25" t="inlineStr">
        <is>
          <t>Edite as premissas e listas antes da análise. A margem de referência é apenas um limite interno para conferência.</t>
        </is>
      </c>
    </row>
  </sheetData>
  <mergeCells count="1">
    <mergeCell ref="A1:H1"/>
  </mergeCells>
  <dataValidations count="7">
    <dataValidation sqref="B4" showDropDown="0" showInputMessage="1" showErrorMessage="1" allowBlank="0" errorTitle="Data inválida" error="Informe uma data inicial válida." promptTitle="Data inicial" prompt="Informe o início do período de análise." type="date" operator="between">
      <formula1>DATE(YEAR(TODAY())-5,1,1)</formula1>
      <formula2>DATE(YEAR(TODAY())+2,12,31)</formula2>
    </dataValidation>
    <dataValidation sqref="B5" showDropDown="0" showInputMessage="0" showErrorMessage="1" allowBlank="0" errorTitle="Período inválido" error="A data final deve ser igual ou posterior à data inicial." type="custom">
      <formula1>AND(B5&gt;=B4,B5&lt;=DATE(YEAR(TODAY())+2,12,31))</formula1>
    </dataValidation>
    <dataValidation sqref="B6" showDropDown="0" showInputMessage="0" showErrorMessage="1" allowBlank="0" errorTitle="Filtro inválido" error="Escolha um filtro da lista." type="list">
      <formula1>=$H$4:$H$7</formula1>
    </dataValidation>
    <dataValidation sqref="B7" showDropDown="0" showInputMessage="0" showErrorMessage="1" allowBlank="0" errorTitle="Quantidade inválida" error="Informe uma quantidade mínima maior que zero." type="decimal" operator="between">
      <formula1>0.01</formula1>
      <formula2>1000000</formula2>
    </dataValidation>
    <dataValidation sqref="B8" showDropDown="0" showInputMessage="0" showErrorMessage="1" allowBlank="0" errorTitle="Limite inválido" error="A quantidade máxima deve ser igual ou superior à mínima." type="custom">
      <formula1>AND(B8&gt;=B7,B8&lt;=1000000)</formula1>
    </dataValidation>
    <dataValidation sqref="B9" showDropDown="0" showInputMessage="0" showErrorMessage="1" allowBlank="0" errorTitle="Valor inválido" error="Informe um limite monetário entre zero e R$ 10.000.000,00." type="decimal" operator="between">
      <formula1>0</formula1>
      <formula2>10000000</formula2>
    </dataValidation>
    <dataValidation sqref="B10" showDropDown="0" showInputMessage="0" showErrorMessage="1" allowBlank="0" errorTitle="Margem inválida" error="Informe uma margem entre 0% e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Rentabilidade por unidade de salão</dc:title>
  <dc:subject xmlns:dc="http://purl.org/dc/elements/1.1/">Comparação fictícia de receitas, custos e resultado por unidade</dc:subject>
  <dcterms:created xmlns:dcterms="http://purl.org/dc/terms/" xmlns:xsi="http://www.w3.org/2001/XMLSchema-instance" xsi:type="dcterms:W3CDTF">2026-09-09T02:03:10Z</dcterms:created>
  <dcterms:modified xmlns:dcterms="http://purl.org/dc/terms/" xmlns:xsi="http://www.w3.org/2001/XMLSchema-instance" xsi:type="dcterms:W3CDTF">2026-09-09T02:03:11+00:00Z</dcterms:modified>
</cp:coreProperties>
</file>